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drawings/drawing5.xml" ContentType="application/vnd.openxmlformats-officedocument.drawing+xml"/>
  <Override PartName="/xl/tables/table6.xml" ContentType="application/vnd.openxmlformats-officedocument.spreadsheetml.table+xml"/>
  <Override PartName="/xl/drawings/drawing6.xml" ContentType="application/vnd.openxmlformats-officedocument.drawing+xml"/>
  <Override PartName="/xl/tables/table7.xml" ContentType="application/vnd.openxmlformats-officedocument.spreadsheetml.table+xml"/>
  <Override PartName="/xl/drawings/drawing7.xml" ContentType="application/vnd.openxmlformats-officedocument.drawing+xml"/>
  <Override PartName="/xl/tables/table8.xml" ContentType="application/vnd.openxmlformats-officedocument.spreadsheetml.table+xml"/>
  <Override PartName="/xl/drawings/drawing8.xml" ContentType="application/vnd.openxmlformats-officedocument.drawing+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finsana\sharedir\Research &amp; Analysis Division\FY25\FinCEN Analytical Hub\DQM\_Metrics Team\Interactive SAR Stats\SAR_Stats_Issue10 - Updated\"/>
    </mc:Choice>
  </mc:AlternateContent>
  <xr:revisionPtr revIDLastSave="0" documentId="13_ncr:1_{75797AE3-D29A-49E4-BF8C-222CFFC87660}" xr6:coauthVersionLast="47" xr6:coauthVersionMax="47" xr10:uidLastSave="{00000000-0000-0000-0000-000000000000}"/>
  <bookViews>
    <workbookView xWindow="28680" yWindow="-120" windowWidth="29040" windowHeight="15840" xr2:uid="{00000000-000D-0000-FFFF-FFFF00000000}"/>
  </bookViews>
  <sheets>
    <sheet name="Exhibit 1" sheetId="1" r:id="rId1"/>
    <sheet name="Exhibit 2" sheetId="2" r:id="rId2"/>
    <sheet name="Exhibit 3" sheetId="3" r:id="rId3"/>
    <sheet name="Exhibit 4" sheetId="4" r:id="rId4"/>
    <sheet name="Exhibit 5" sheetId="5" r:id="rId5"/>
    <sheet name="Exhibit 6" sheetId="6" r:id="rId6"/>
    <sheet name="Exhibit 7" sheetId="7" r:id="rId7"/>
    <sheet name="Exhibit 8" sheetId="8" r:id="rId8"/>
  </sheets>
  <definedNames>
    <definedName name="_AMO_ContentDefinition_598204505" hidden="1">"'Partitions:15'"</definedName>
    <definedName name="_AMO_ContentDefinition_598204505.0" hidden="1">"'&lt;ContentDefinition name=""SASApp:FCSHRLIB.SARS_EXHIBIT7"" rsid=""598204505"" type=""DataSet"" format=""ReportXml"" imgfmt=""ActiveX"" created=""01/05/2015 18:41:17"" modifed=""01/05/2015 18:41:17"" user=""celiop"" apply=""False"" css=""C:\Program File'"</definedName>
    <definedName name="_AMO_ContentDefinition_598204505.1" hidden="1">"'s\SASHome\x86\SASAddinforMicrosoftOffice\5.1\Styles\AMODefault.css"" range=""SASApp_FCSHRLIB_SARS_EXHIBIT7"" auto=""False"" xTime=""00:00:00.0190000"" rTime=""00:00:00.3900000"" bgnew=""False"" nFmt=""False"" grphSet=""False"" imgY=""0"" imgX=""0""&gt;_x000D_
'"</definedName>
    <definedName name="_AMO_ContentDefinition_598204505.10" hidden="1">"'e&amp;amp;lt;/IsSubquery&amp;amp;gt;&amp;amp;lt;SubqueryTemplateName /&amp;amp;gt;&amp;amp;lt;/RHSItem&amp;amp;gt;&amp;amp;lt;/RightHandSideItems&amp;amp;gt;&amp;amp;lt;/RightHandSide&amp;amp;gt;&amp;amp;lt;/TreeRoot&amp;amp;gt;&amp;amp;lt;/FilterTree&amp;amp;gt;&amp;quot; Sort=&amp;quot;ASET_SBTYP_ID_TXT ASC&amp;quot'"</definedName>
    <definedName name="_AMO_ContentDefinition_598204505.11" hidden="1">"'; ColSelFlg=&amp;quot;0&amp;quot; Name=&amp;quot;SARS_EXHIBIT7&amp;quot;&amp;gt;&amp;#xD;&amp;#xA;&amp;lt;Cols&amp;gt;&amp;#xD;&amp;#xA;&amp;lt;cn&amp;gt;ASET_SBTYP_ID_TXT&amp;lt;/cn&amp;gt;&amp;#xD;&amp;#xA;&amp;lt;cn&amp;gt;bsa_count&amp;lt;/cn&amp;gt;&amp;#xD;&amp;#xA;&amp;lt;/Cols&amp;gt;&amp;#xD;&amp;#xA;&amp;lt;ColOrd&amp;gt;&amp;#xD;&amp;#xA;&amp;lt;cn&amp;gt;ASET_SBTYP_ID_'"</definedName>
    <definedName name="_AMO_ContentDefinition_598204505.12" hidden="1">"'TXT&amp;lt;/cn&amp;gt;&amp;#xD;&amp;#xA;&amp;lt;cn&amp;gt;bsa_count&amp;lt;/cn&amp;gt;&amp;#xD;&amp;#xA;&amp;lt;cn&amp;gt;FILG_RCV_DT_YEAR&amp;lt;/cn&amp;gt;&amp;#xD;&amp;#xA;&amp;lt;cn&amp;gt;ORG_TYP_TXT&amp;lt;/cn&amp;gt;&amp;#xD;&amp;#xA;&amp;lt;cn&amp;gt;ASET_TYP_ID&amp;lt;/cn&amp;gt;&amp;#xD;&amp;#xA;&amp;lt;/ColOrd&amp;gt;&amp;#xD;&amp;#xA;&amp;lt;/SasDataSource&amp;gt;"" /&gt;_x000D_
  '"</definedName>
    <definedName name="_AMO_ContentDefinition_598204505.13" hidden="1">"'&lt;param n=""ExcelTableColumnCount"" v=""2"" /&gt;_x000D_
  &lt;param n=""ExcelTableRowCount"" v=""8"" /&gt;_x000D_
  &lt;param n=""DataRowCount"" v=""8"" /&gt;_x000D_
  &lt;param n=""DataColCount"" v=""2"" /&gt;_x000D_
  &lt;param n=""ObsColumn"" v=""false"" /&gt;_x000D_
  &lt;param n=""ExcelFormattingHash"" '"</definedName>
    <definedName name="_AMO_ContentDefinition_598204505.14" hidden="1">"'v=""1671049871"" /&gt;_x000D_
  &lt;param n=""ExcelFormatting"" v=""Automatic"" /&gt;_x000D_
  &lt;ExcelXMLOptions AdjColWidths=""True"" RowOpt=""InsertCells"" ColOpt=""InsertCells"" /&gt;_x000D_
&lt;/ContentDefinition&gt;'"</definedName>
    <definedName name="_AMO_ContentDefinition_598204505.2" hidden="1">"'  &lt;files /&gt;_x000D_
  &lt;parents /&gt;_x000D_
  &lt;children /&gt;_x000D_
  &lt;param n=""AMO_Version"" v=""5.1"" /&gt;_x000D_
  &lt;param n=""DisplayName"" v=""SASApp:FCSHRLIB.SARS_EXHIBIT7"" /&gt;_x000D_
  &lt;param n=""DisplayType"" v=""Data Set"" /&gt;_x000D_
  &lt;param n=""DataSourceType"" v=""SAS DATASET"" /&gt;_x000D_
'"</definedName>
    <definedName name="_AMO_ContentDefinition_598204505.3" hidden="1">"'  &lt;param n=""SASFilter"" v=""ORG_TYP_TXT = 'Insurance company'"" /&gt;_x000D_
  &lt;param n=""MoreSheetsForRows"" v=""False"" /&gt;_x000D_
  &lt;param n=""PageSize"" v=""500"" /&gt;_x000D_
  &lt;param n=""ShowRowNumbers"" v=""False"" /&gt;_x000D_
  &lt;param n=""ShowInfoInSheet"" v=""False"" /&gt;_x000D_
'"</definedName>
    <definedName name="_AMO_ContentDefinition_598204505.4" hidden="1">"'  &lt;param n=""CredKey"" v=""SARS_EXHIBIT7&amp;#x1;SASApp&amp;#x1;FinCEN_Shr_Lib"" /&gt;_x000D_
  &lt;param n=""ClassName"" v=""SAS.OfficeAddin.DataViewItem"" /&gt;_x000D_
  &lt;param n=""ServerName"" v=""SASApp"" /&gt;_x000D_
  &lt;param n=""DataSource"" v=""&amp;lt;SasDataSource Version=&amp;quot;4.2&amp;q'"</definedName>
    <definedName name="_AMO_ContentDefinition_598204505.5" hidden="1">"'uot; Type=&amp;quot;SAS.Servers.Dataset&amp;quot; Svr=&amp;quot;SASApp&amp;quot; Lib=&amp;quot;FCSHRLIB&amp;quot; Filter=&amp;quot;ORG_TYP_TXT = 'Insurance company'&amp;quot; FilterDS=&amp;quot;&amp;amp;lt;?xml version=&amp;amp;quot;1.0&amp;amp;quot; encoding=&amp;amp;quot;utf-16&amp;amp;quot;?&amp;amp;gt;&amp;amp'"</definedName>
    <definedName name="_AMO_ContentDefinition_598204505.6" hidden="1">"';lt;FilterTree&amp;amp;gt;&amp;amp;lt;TreeRoot&amp;amp;gt;&amp;amp;lt;ID&amp;amp;gt;e64a77ac-674b-4e3a-b05d-832f0b62aa3a&amp;amp;lt;/ID&amp;amp;gt;&amp;amp;lt;FilterType&amp;amp;gt;COLUMN&amp;amp;lt;/FilterType&amp;amp;gt;&amp;amp;lt;TableID /&amp;amp;gt;&amp;amp;lt;ColumnName&amp;amp;gt;ORG_TYP_TXT&amp;amp;lt;/Co'"</definedName>
    <definedName name="_AMO_ContentDefinition_598204505.7" hidden="1">"'lumnName&amp;amp;gt;&amp;amp;lt;ColumnType&amp;amp;gt;Character&amp;amp;lt;/ColumnType&amp;amp;gt;&amp;amp;lt;GroupLevel /&amp;amp;gt;&amp;amp;lt;Operator&amp;amp;gt;=&amp;amp;lt;/Operator&amp;amp;gt;&amp;amp;lt;UseMacroFunction&amp;amp;gt;False&amp;amp;lt;/UseMacroFunction&amp;amp;gt;&amp;amp;lt;Not&amp;amp;gt;False&amp;'"</definedName>
    <definedName name="_AMO_ContentDefinition_598204505.8" hidden="1">"'amp;lt;/Not&amp;amp;gt;&amp;amp;lt;Label /&amp;amp;gt;&amp;amp;lt;RightHandSide&amp;amp;gt;&amp;amp;lt;RightHandSideNumType&amp;amp;gt;SINGLE&amp;amp;lt;/RightHandSideNumType&amp;amp;gt;&amp;amp;lt;RightHandSideItems&amp;amp;gt;&amp;amp;lt;RHSItem&amp;amp;gt;&amp;amp;lt;RHSType&amp;amp;gt;EXPRESSION&amp;amp;lt;/RH'"</definedName>
    <definedName name="_AMO_ContentDefinition_598204505.9" hidden="1">"'SType&amp;amp;gt;&amp;amp;lt;AddQuotes&amp;amp;gt;True&amp;amp;lt;/AddQuotes&amp;amp;gt;&amp;amp;lt;DateFormat&amp;amp;gt;None&amp;amp;lt;/DateFormat&amp;amp;gt;&amp;amp;lt;RightHandSideExpression&amp;amp;gt;Insurance company&amp;amp;lt;/RightHandSideExpression&amp;amp;gt;&amp;amp;lt;IsSubquery&amp;amp;gt;Fals'"</definedName>
    <definedName name="_AMO_ContentDefinition_729221437" hidden="1">"'Partitions:15'"</definedName>
    <definedName name="_AMO_ContentDefinition_729221437.0" hidden="1">"'&lt;ContentDefinition name=""SASApp:FCSHRLIB.SARS_EXHIBIT8"" rsid=""729221437"" type=""DataSet"" format=""ReportXml"" imgfmt=""ActiveX"" created=""01/05/2015 18:42:46"" modifed=""01/05/2015 18:42:46"" user=""celiop"" apply=""False"" css=""C:\Program File'"</definedName>
    <definedName name="_AMO_ContentDefinition_729221437.1" hidden="1">"'s\SASHome\x86\SASAddinforMicrosoftOffice\5.1\Styles\AMODefault.css"" range=""SASApp_FCSHRLIB_SARS_EXHIBIT8"" auto=""False"" xTime=""00:00:00.0150000"" rTime=""00:00:00.3970000"" bgnew=""False"" nFmt=""False"" grphSet=""False"" imgY=""0"" imgX=""0""&gt;_x000D_
'"</definedName>
    <definedName name="_AMO_ContentDefinition_729221437.10" hidden="1">"'e&amp;amp;lt;/IsSubquery&amp;amp;gt;&amp;amp;lt;SubqueryTemplateName /&amp;amp;gt;&amp;amp;lt;/RHSItem&amp;amp;gt;&amp;amp;lt;/RightHandSideItems&amp;amp;gt;&amp;amp;lt;/RightHandSide&amp;amp;gt;&amp;amp;lt;/TreeRoot&amp;amp;gt;&amp;amp;lt;/FilterTree&amp;amp;gt;&amp;quot; Sort=&amp;quot;description ASC&amp;quot; ColS'"</definedName>
    <definedName name="_AMO_ContentDefinition_729221437.11" hidden="1">"'elFlg=&amp;quot;0&amp;quot; Name=&amp;quot;SARS_EXHIBIT8&amp;quot;&amp;gt;&amp;#xD;&amp;#xA;&amp;lt;Cols&amp;gt;&amp;#xD;&amp;#xA;&amp;lt;cn&amp;gt;description&amp;lt;/cn&amp;gt;&amp;#xD;&amp;#xA;&amp;lt;cn&amp;gt;SBJT_Count&amp;lt;/cn&amp;gt;&amp;#xD;&amp;#xA;&amp;lt;/Cols&amp;gt;&amp;#xD;&amp;#xA;&amp;lt;ColOrd&amp;gt;&amp;#xD;&amp;#xA;&amp;lt;cn&amp;gt;description&amp;lt;/cn&amp;gt;&amp;#x'"</definedName>
    <definedName name="_AMO_ContentDefinition_729221437.12" hidden="1">"'D;&amp;#xA;&amp;lt;cn&amp;gt;SBJT_Count&amp;lt;/cn&amp;gt;&amp;#xD;&amp;#xA;&amp;lt;cn&amp;gt;ORG_TYP_TXT&amp;lt;/cn&amp;gt;&amp;#xD;&amp;#xA;&amp;lt;cn&amp;gt;FILG_RCV_DT_YEAR&amp;lt;/cn&amp;gt;&amp;#xD;&amp;#xA;&amp;lt;cn&amp;gt;bsa_count&amp;lt;/cn&amp;gt;&amp;#xD;&amp;#xA;&amp;lt;/ColOrd&amp;gt;&amp;#xD;&amp;#xA;&amp;lt;/SasDataSource&amp;gt;"" /&gt;_x000D_
  &lt;param n=""ExcelTa'"</definedName>
    <definedName name="_AMO_ContentDefinition_729221437.13" hidden="1">"'bleColumnCount"" v=""2"" /&gt;_x000D_
  &lt;param n=""ExcelTableRowCount"" v=""9"" /&gt;_x000D_
  &lt;param n=""DataRowCount"" v=""9"" /&gt;_x000D_
  &lt;param n=""DataColCount"" v=""2"" /&gt;_x000D_
  &lt;param n=""ObsColumn"" v=""false"" /&gt;_x000D_
  &lt;param n=""ExcelFormattingHash"" v=""994935581"" /&gt;_x000D_'"</definedName>
    <definedName name="_AMO_ContentDefinition_729221437.14" hidden="1">"'
  &lt;param n=""ExcelFormatting"" v=""Automatic"" /&gt;_x000D_
  &lt;ExcelXMLOptions AdjColWidths=""True"" RowOpt=""InsertCells"" ColOpt=""InsertCells"" /&gt;_x000D_
&lt;/ContentDefinition&gt;'"</definedName>
    <definedName name="_AMO_ContentDefinition_729221437.2" hidden="1">"'  &lt;files /&gt;_x000D_
  &lt;parents /&gt;_x000D_
  &lt;children /&gt;_x000D_
  &lt;param n=""AMO_Version"" v=""5.1"" /&gt;_x000D_
  &lt;param n=""DisplayName"" v=""SASApp:FCSHRLIB.SARS_EXHIBIT8"" /&gt;_x000D_
  &lt;param n=""DisplayType"" v=""Data Set"" /&gt;_x000D_
  &lt;param n=""DataSourceType"" v=""SAS DATASET"" /&gt;_x000D_
'"</definedName>
    <definedName name="_AMO_ContentDefinition_729221437.3" hidden="1">"'  &lt;param n=""SASFilter"" v=""ORG_TYP_TXT = 'Insurance company'"" /&gt;_x000D_
  &lt;param n=""MoreSheetsForRows"" v=""False"" /&gt;_x000D_
  &lt;param n=""PageSize"" v=""500"" /&gt;_x000D_
  &lt;param n=""ShowRowNumbers"" v=""False"" /&gt;_x000D_
  &lt;param n=""ShowInfoInSheet"" v=""False"" /&gt;_x000D_
'"</definedName>
    <definedName name="_AMO_ContentDefinition_729221437.4" hidden="1">"'  &lt;param n=""CredKey"" v=""SARS_EXHIBIT8&amp;#x1;SASApp&amp;#x1;FinCEN_Shr_Lib"" /&gt;_x000D_
  &lt;param n=""ClassName"" v=""SAS.OfficeAddin.DataViewItem"" /&gt;_x000D_
  &lt;param n=""ServerName"" v=""SASApp"" /&gt;_x000D_
  &lt;param n=""DataSource"" v=""&amp;lt;SasDataSource Version=&amp;quot;4.2&amp;q'"</definedName>
    <definedName name="_AMO_ContentDefinition_729221437.5" hidden="1">"'uot; Type=&amp;quot;SAS.Servers.Dataset&amp;quot; Svr=&amp;quot;SASApp&amp;quot; Lib=&amp;quot;FCSHRLIB&amp;quot; Filter=&amp;quot;ORG_TYP_TXT = 'Insurance company'&amp;quot; FilterDS=&amp;quot;&amp;amp;lt;?xml version=&amp;amp;quot;1.0&amp;amp;quot; encoding=&amp;amp;quot;utf-16&amp;amp;quot;?&amp;amp;gt;&amp;amp'"</definedName>
    <definedName name="_AMO_ContentDefinition_729221437.6" hidden="1">"';lt;FilterTree&amp;amp;gt;&amp;amp;lt;TreeRoot&amp;amp;gt;&amp;amp;lt;ID&amp;amp;gt;9a427bc2-6b70-44b2-a92a-5b2c47ee489a&amp;amp;lt;/ID&amp;amp;gt;&amp;amp;lt;FilterType&amp;amp;gt;COLUMN&amp;amp;lt;/FilterType&amp;amp;gt;&amp;amp;lt;TableID /&amp;amp;gt;&amp;amp;lt;ColumnName&amp;amp;gt;ORG_TYP_TXT&amp;amp;lt;/Co'"</definedName>
    <definedName name="_AMO_ContentDefinition_729221437.7" hidden="1">"'lumnName&amp;amp;gt;&amp;amp;lt;ColumnType&amp;amp;gt;Character&amp;amp;lt;/ColumnType&amp;amp;gt;&amp;amp;lt;GroupLevel /&amp;amp;gt;&amp;amp;lt;Operator&amp;amp;gt;=&amp;amp;lt;/Operator&amp;amp;gt;&amp;amp;lt;UseMacroFunction&amp;amp;gt;False&amp;amp;lt;/UseMacroFunction&amp;amp;gt;&amp;amp;lt;Not&amp;amp;gt;False&amp;'"</definedName>
    <definedName name="_AMO_ContentDefinition_729221437.8" hidden="1">"'amp;lt;/Not&amp;amp;gt;&amp;amp;lt;Label /&amp;amp;gt;&amp;amp;lt;RightHandSide&amp;amp;gt;&amp;amp;lt;RightHandSideNumType&amp;amp;gt;SINGLE&amp;amp;lt;/RightHandSideNumType&amp;amp;gt;&amp;amp;lt;RightHandSideItems&amp;amp;gt;&amp;amp;lt;RHSItem&amp;amp;gt;&amp;amp;lt;RHSType&amp;amp;gt;EXPRESSION&amp;amp;lt;/RH'"</definedName>
    <definedName name="_AMO_ContentDefinition_729221437.9" hidden="1">"'SType&amp;amp;gt;&amp;amp;lt;AddQuotes&amp;amp;gt;True&amp;amp;lt;/AddQuotes&amp;amp;gt;&amp;amp;lt;DateFormat&amp;amp;gt;None&amp;amp;lt;/DateFormat&amp;amp;gt;&amp;amp;lt;RightHandSideExpression&amp;amp;gt;Insurance company&amp;amp;lt;/RightHandSideExpression&amp;amp;gt;&amp;amp;lt;IsSubquery&amp;amp;gt;Fals'"</definedName>
    <definedName name="_AMO_ContentDefinition_821984323" hidden="1">"'Partitions:15'"</definedName>
    <definedName name="_AMO_ContentDefinition_821984323.0" hidden="1">"'&lt;ContentDefinition name=""SASApp:FCSHRLIB.SARS_EXHIBIT1"" rsid=""821984323"" type=""DataSet"" format=""ReportXml"" imgfmt=""ActiveX"" created=""01/05/2015 13:15:32"" modifed=""01/05/2015 13:15:32"" user=""celiop"" apply=""False"" css=""C:\Program File'"</definedName>
    <definedName name="_AMO_ContentDefinition_821984323.1" hidden="1">"'s\SASHome\x86\SASAddinforMicrosoftOffice\5.1\Styles\AMODefault.css"" range=""SASApp_FCSHRLIB_SARS_EXHIBIT1"" auto=""False"" xTime=""00:00:00.0050000"" rTime=""00:00:00.2540000"" bgnew=""False"" nFmt=""False"" grphSet=""False"" imgY=""0"" imgX=""0""&gt;_x000D_
'"</definedName>
    <definedName name="_AMO_ContentDefinition_821984323.10" hidden="1">"'e&amp;amp;lt;/IsSubquery&amp;amp;gt;&amp;amp;lt;SubqueryTemplateName /&amp;amp;gt;&amp;amp;lt;/RHSItem&amp;amp;gt;&amp;amp;lt;/RightHandSideItems&amp;amp;gt;&amp;amp;lt;/RightHandSide&amp;amp;gt;&amp;amp;lt;/TreeRoot&amp;amp;gt;&amp;amp;lt;/FilterTree&amp;amp;gt;&amp;quot; Sort=&amp;quot;FILG_RCV_DT_MONTH ASC&amp;quot'"</definedName>
    <definedName name="_AMO_ContentDefinition_821984323.11" hidden="1">"'; ColSelFlg=&amp;quot;0&amp;quot; Name=&amp;quot;SARS_EXHIBIT1&amp;quot;&amp;gt;&amp;#xD;&amp;#xA;&amp;lt;Cols&amp;gt;&amp;#xD;&amp;#xA;&amp;lt;cn&amp;gt;FILG_RCV_DT_MONTH&amp;lt;/cn&amp;gt;&amp;#xD;&amp;#xA;&amp;lt;cn&amp;gt;bsa_count&amp;lt;/cn&amp;gt;&amp;#xD;&amp;#xA;&amp;lt;/Cols&amp;gt;&amp;#xD;&amp;#xA;&amp;lt;ColOrd&amp;gt;&amp;#xD;&amp;#xA;&amp;lt;cn&amp;gt;FILG_RCV_DT_MO'"</definedName>
    <definedName name="_AMO_ContentDefinition_821984323.12" hidden="1">"'NTH&amp;lt;/cn&amp;gt;&amp;#xD;&amp;#xA;&amp;lt;cn&amp;gt;bsa_count&amp;lt;/cn&amp;gt;&amp;#xD;&amp;#xA;&amp;lt;cn&amp;gt;FILG_RCV_DT_YEAR&amp;lt;/cn&amp;gt;&amp;#xD;&amp;#xA;&amp;lt;cn&amp;gt;FRM_TYP_CD&amp;lt;/cn&amp;gt;&amp;#xD;&amp;#xA;&amp;lt;cn&amp;gt;ORG_TYP_TXT&amp;lt;/cn&amp;gt;&amp;#xD;&amp;#xA;&amp;lt;/ColOrd&amp;gt;&amp;#xD;&amp;#xA;&amp;lt;/SasDataSource&amp;gt;"" /&gt;_x000D_
  &lt;'"</definedName>
    <definedName name="_AMO_ContentDefinition_821984323.13" hidden="1">"'param n=""ExcelTableColumnCount"" v=""2"" /&gt;_x000D_
  &lt;param n=""ExcelTableRowCount"" v=""12"" /&gt;_x000D_
  &lt;param n=""DataRowCount"" v=""12"" /&gt;_x000D_
  &lt;param n=""DataColCount"" v=""2"" /&gt;_x000D_
  &lt;param n=""ObsColumn"" v=""false"" /&gt;_x000D_
  &lt;param n=""ExcelFormattingHash""'"</definedName>
    <definedName name="_AMO_ContentDefinition_821984323.14" hidden="1">"' v=""291531489"" /&gt;_x000D_
  &lt;param n=""ExcelFormatting"" v=""Automatic"" /&gt;_x000D_
  &lt;ExcelXMLOptions AdjColWidths=""True"" RowOpt=""InsertCells"" ColOpt=""InsertCells"" /&gt;_x000D_
&lt;/ContentDefinition&gt;'"</definedName>
    <definedName name="_AMO_ContentDefinition_821984323.2" hidden="1">"'  &lt;files /&gt;_x000D_
  &lt;parents /&gt;_x000D_
  &lt;children /&gt;_x000D_
  &lt;param n=""AMO_Version"" v=""5.1"" /&gt;_x000D_
  &lt;param n=""DisplayName"" v=""SASApp:FCSHRLIB.SARS_EXHIBIT1"" /&gt;_x000D_
  &lt;param n=""DisplayType"" v=""Data Set"" /&gt;_x000D_
  &lt;param n=""DataSourceType"" v=""SAS DATASET"" /&gt;_x000D_
'"</definedName>
    <definedName name="_AMO_ContentDefinition_821984323.3" hidden="1">"'  &lt;param n=""SASFilter"" v=""ORG_TYP_TXT = 'Insurance company'"" /&gt;_x000D_
  &lt;param n=""MoreSheetsForRows"" v=""False"" /&gt;_x000D_
  &lt;param n=""PageSize"" v=""500"" /&gt;_x000D_
  &lt;param n=""ShowRowNumbers"" v=""False"" /&gt;_x000D_
  &lt;param n=""ShowInfoInSheet"" v=""False"" /&gt;_x000D_
'"</definedName>
    <definedName name="_AMO_ContentDefinition_821984323.4" hidden="1">"'  &lt;param n=""CredKey"" v=""SARS_EXHIBIT1&amp;#x1;SASApp&amp;#x1;FinCEN_Shr_Lib"" /&gt;_x000D_
  &lt;param n=""ClassName"" v=""SAS.OfficeAddin.DataViewItem"" /&gt;_x000D_
  &lt;param n=""ServerName"" v=""SASApp"" /&gt;_x000D_
  &lt;param n=""DataSource"" v=""&amp;lt;SasDataSource Version=&amp;quot;4.2&amp;q'"</definedName>
    <definedName name="_AMO_ContentDefinition_821984323.5" hidden="1">"'uot; Type=&amp;quot;SAS.Servers.Dataset&amp;quot; Svr=&amp;quot;SASApp&amp;quot; Lib=&amp;quot;FCSHRLIB&amp;quot; Filter=&amp;quot;ORG_TYP_TXT = 'Insurance company'&amp;quot; FilterDS=&amp;quot;&amp;amp;lt;?xml version=&amp;amp;quot;1.0&amp;amp;quot; encoding=&amp;amp;quot;utf-16&amp;amp;quot;?&amp;amp;gt;&amp;amp'"</definedName>
    <definedName name="_AMO_ContentDefinition_821984323.6" hidden="1">"';lt;FilterTree&amp;amp;gt;&amp;amp;lt;TreeRoot&amp;amp;gt;&amp;amp;lt;ID&amp;amp;gt;1da88356-c89a-4e7c-943c-40bdd9265353&amp;amp;lt;/ID&amp;amp;gt;&amp;amp;lt;FilterType&amp;amp;gt;COLUMN&amp;amp;lt;/FilterType&amp;amp;gt;&amp;amp;lt;TableID /&amp;amp;gt;&amp;amp;lt;ColumnName&amp;amp;gt;ORG_TYP_TXT&amp;amp;lt;/Co'"</definedName>
    <definedName name="_AMO_ContentDefinition_821984323.7" hidden="1">"'lumnName&amp;amp;gt;&amp;amp;lt;ColumnType&amp;amp;gt;Character&amp;amp;lt;/ColumnType&amp;amp;gt;&amp;amp;lt;GroupLevel /&amp;amp;gt;&amp;amp;lt;Operator&amp;amp;gt;=&amp;amp;lt;/Operator&amp;amp;gt;&amp;amp;lt;UseMacroFunction&amp;amp;gt;False&amp;amp;lt;/UseMacroFunction&amp;amp;gt;&amp;amp;lt;Not&amp;amp;gt;False&amp;'"</definedName>
    <definedName name="_AMO_ContentDefinition_821984323.8" hidden="1">"'amp;lt;/Not&amp;amp;gt;&amp;amp;lt;Label /&amp;amp;gt;&amp;amp;lt;RightHandSide&amp;amp;gt;&amp;amp;lt;RightHandSideNumType&amp;amp;gt;SINGLE&amp;amp;lt;/RightHandSideNumType&amp;amp;gt;&amp;amp;lt;RightHandSideItems&amp;amp;gt;&amp;amp;lt;RHSItem&amp;amp;gt;&amp;amp;lt;RHSType&amp;amp;gt;EXPRESSION&amp;amp;lt;/RH'"</definedName>
    <definedName name="_AMO_ContentDefinition_821984323.9" hidden="1">"'SType&amp;amp;gt;&amp;amp;lt;AddQuotes&amp;amp;gt;True&amp;amp;lt;/AddQuotes&amp;amp;gt;&amp;amp;lt;DateFormat&amp;amp;gt;None&amp;amp;lt;/DateFormat&amp;amp;gt;&amp;amp;lt;RightHandSideExpression&amp;amp;gt;Insurance company&amp;amp;lt;/RightHandSideExpression&amp;amp;gt;&amp;amp;lt;IsSubquery&amp;amp;gt;Fals'"</definedName>
    <definedName name="_AMO_ContentDefinition_874477197" hidden="1">"'Partitions:15'"</definedName>
    <definedName name="_AMO_ContentDefinition_874477197.0" hidden="1">"'&lt;ContentDefinition name=""SASApp:FCSHRLIB.SARS_EXHIBIT2"" rsid=""874477197"" type=""DataSet"" format=""ReportXml"" imgfmt=""ActiveX"" created=""01/05/2015 18:06:50"" modifed=""01/05/2015 18:08:26"" user=""celiop"" apply=""False"" css=""C:\Program File'"</definedName>
    <definedName name="_AMO_ContentDefinition_874477197.1" hidden="1">"'s\SASHome\x86\SASAddinforMicrosoftOffice\5.1\Styles\AMODefault.css"" range=""SASApp_FCSHRLIB_SARS_EXHIBIT2"" auto=""False"" xTime=""00:00:00.0020000"" rTime=""00:00:00.3320000"" bgnew=""False"" nFmt=""False"" grphSet=""False"" imgY=""0"" imgX=""0""&gt;_x000D_
'"</definedName>
    <definedName name="_AMO_ContentDefinition_874477197.10" hidden="1">"'e&amp;amp;lt;/IsSubquery&amp;amp;gt;&amp;amp;lt;SubqueryTemplateName /&amp;amp;gt;&amp;amp;lt;/RHSItem&amp;amp;gt;&amp;amp;lt;/RightHandSideItems&amp;amp;gt;&amp;amp;lt;/RightHandSide&amp;amp;gt;&amp;amp;lt;/TreeRoot&amp;amp;gt;&amp;amp;lt;/FilterTree&amp;amp;gt;&amp;quot; Sort=&amp;quot;StateNM ASC&amp;quot; ColSelFl'"</definedName>
    <definedName name="_AMO_ContentDefinition_874477197.11" hidden="1">"'g=&amp;quot;0&amp;quot; Name=&amp;quot;SARS_EXHIBIT2&amp;quot;&amp;gt;&amp;#xD;&amp;#xA;&amp;lt;Cols&amp;gt;&amp;#xD;&amp;#xA;&amp;lt;cn&amp;gt;StateNM&amp;lt;/cn&amp;gt;&amp;#xD;&amp;#xA;&amp;lt;cn&amp;gt;bsa_count&amp;lt;/cn&amp;gt;&amp;#xD;&amp;#xA;&amp;lt;/Cols&amp;gt;&amp;#xD;&amp;#xA;&amp;lt;ColOrd&amp;gt;&amp;#xD;&amp;#xA;&amp;lt;cn&amp;gt;StateNM&amp;lt;/cn&amp;gt;&amp;#xD;&amp;#xA;&amp;lt;cn'"</definedName>
    <definedName name="_AMO_ContentDefinition_874477197.12" hidden="1">"'&amp;gt;bsa_count&amp;lt;/cn&amp;gt;&amp;#xD;&amp;#xA;&amp;lt;cn&amp;gt;FILG_RCV_DT_YEAR&amp;lt;/cn&amp;gt;&amp;#xD;&amp;#xA;&amp;lt;cn&amp;gt;FRM_TYP_CD&amp;lt;/cn&amp;gt;&amp;#xD;&amp;#xA;&amp;lt;cn&amp;gt;org_typ_txt&amp;lt;/cn&amp;gt;&amp;#xD;&amp;#xA;&amp;lt;/ColOrd&amp;gt;&amp;#xD;&amp;#xA;&amp;lt;/SasDataSource&amp;gt;"" /&gt;_x000D_
  &lt;param n=""ExcelTableColumnCou'"</definedName>
    <definedName name="_AMO_ContentDefinition_874477197.13" hidden="1">"'nt"" v=""2"" /&gt;_x000D_
  &lt;param n=""ExcelTableRowCount"" v=""40"" /&gt;_x000D_
  &lt;param n=""DataRowCount"" v=""40"" /&gt;_x000D_
  &lt;param n=""DataColCount"" v=""2"" /&gt;_x000D_
  &lt;param n=""ObsColumn"" v=""false"" /&gt;_x000D_
  &lt;param n=""ExcelFormattingHash"" v=""1372418014"" /&gt;_x000D_
  &lt;par'"</definedName>
    <definedName name="_AMO_ContentDefinition_874477197.14" hidden="1">"'am n=""ExcelFormatting"" v=""Automatic"" /&gt;_x000D_
  &lt;ExcelXMLOptions AdjColWidths=""True"" RowOpt=""InsertCells"" ColOpt=""InsertCells"" /&gt;_x000D_
&lt;/ContentDefinition&gt;'"</definedName>
    <definedName name="_AMO_ContentDefinition_874477197.2" hidden="1">"'  &lt;files /&gt;_x000D_
  &lt;parents /&gt;_x000D_
  &lt;children /&gt;_x000D_
  &lt;param n=""AMO_Version"" v=""5.1"" /&gt;_x000D_
  &lt;param n=""DisplayName"" v=""SASApp:FCSHRLIB.SARS_EXHIBIT2"" /&gt;_x000D_
  &lt;param n=""DisplayType"" v=""Data Set"" /&gt;_x000D_
  &lt;param n=""DataSourceType"" v=""SAS DATASET"" /&gt;_x000D_
'"</definedName>
    <definedName name="_AMO_ContentDefinition_874477197.3" hidden="1">"'  &lt;param n=""SASFilter"" v=""org_typ_txt = 'Insurance company'"" /&gt;_x000D_
  &lt;param n=""MoreSheetsForRows"" v=""False"" /&gt;_x000D_
  &lt;param n=""PageSize"" v=""500"" /&gt;_x000D_
  &lt;param n=""ShowRowNumbers"" v=""False"" /&gt;_x000D_
  &lt;param n=""ShowInfoInSheet"" v=""False"" /&gt;_x000D_
'"</definedName>
    <definedName name="_AMO_ContentDefinition_874477197.4" hidden="1">"'  &lt;param n=""CredKey"" v=""SARS_EXHIBIT2&amp;#x1;SASApp&amp;#x1;FinCEN_Shr_Lib"" /&gt;_x000D_
  &lt;param n=""ClassName"" v=""SAS.OfficeAddin.DataViewItem"" /&gt;_x000D_
  &lt;param n=""ServerName"" v=""SASApp"" /&gt;_x000D_
  &lt;param n=""DataSource"" v=""&amp;lt;SasDataSource Version=&amp;quot;4.2&amp;q'"</definedName>
    <definedName name="_AMO_ContentDefinition_874477197.5" hidden="1">"'uot; Type=&amp;quot;SAS.Servers.Dataset&amp;quot; Svr=&amp;quot;SASApp&amp;quot; Lib=&amp;quot;FCSHRLIB&amp;quot; Filter=&amp;quot;org_typ_txt = 'Insurance company'&amp;quot; FilterDS=&amp;quot;&amp;amp;lt;?xml version=&amp;amp;quot;1.0&amp;amp;quot; encoding=&amp;amp;quot;utf-16&amp;amp;quot;?&amp;amp;gt;&amp;amp'"</definedName>
    <definedName name="_AMO_ContentDefinition_874477197.6" hidden="1">"';lt;FilterTree&amp;amp;gt;&amp;amp;lt;TreeRoot&amp;amp;gt;&amp;amp;lt;ID&amp;amp;gt;eb6fa9e9-4c3e-45c4-926f-9703b54e60d5&amp;amp;lt;/ID&amp;amp;gt;&amp;amp;lt;FilterType&amp;amp;gt;COLUMN&amp;amp;lt;/FilterType&amp;amp;gt;&amp;amp;lt;TableID /&amp;amp;gt;&amp;amp;lt;ColumnName&amp;amp;gt;org_typ_txt&amp;amp;lt;/Co'"</definedName>
    <definedName name="_AMO_ContentDefinition_874477197.7" hidden="1">"'lumnName&amp;amp;gt;&amp;amp;lt;ColumnType&amp;amp;gt;Character&amp;amp;lt;/ColumnType&amp;amp;gt;&amp;amp;lt;GroupLevel /&amp;amp;gt;&amp;amp;lt;Operator&amp;amp;gt;=&amp;amp;lt;/Operator&amp;amp;gt;&amp;amp;lt;UseMacroFunction&amp;amp;gt;False&amp;amp;lt;/UseMacroFunction&amp;amp;gt;&amp;amp;lt;Not&amp;amp;gt;False&amp;'"</definedName>
    <definedName name="_AMO_ContentDefinition_874477197.8" hidden="1">"'amp;lt;/Not&amp;amp;gt;&amp;amp;lt;Label /&amp;amp;gt;&amp;amp;lt;RightHandSide&amp;amp;gt;&amp;amp;lt;RightHandSideNumType&amp;amp;gt;SINGLE&amp;amp;lt;/RightHandSideNumType&amp;amp;gt;&amp;amp;lt;RightHandSideItems&amp;amp;gt;&amp;amp;lt;RHSItem&amp;amp;gt;&amp;amp;lt;RHSType&amp;amp;gt;EXPRESSION&amp;amp;lt;/RH'"</definedName>
    <definedName name="_AMO_ContentDefinition_874477197.9" hidden="1">"'SType&amp;amp;gt;&amp;amp;lt;AddQuotes&amp;amp;gt;True&amp;amp;lt;/AddQuotes&amp;amp;gt;&amp;amp;lt;DateFormat&amp;amp;gt;None&amp;amp;lt;/DateFormat&amp;amp;gt;&amp;amp;lt;RightHandSideExpression&amp;amp;gt;Insurance company&amp;amp;lt;/RightHandSideExpression&amp;amp;gt;&amp;amp;lt;IsSubquery&amp;amp;gt;Fals'"</definedName>
    <definedName name="_AMO_ContentDefinition_90284106" hidden="1">"'Partitions:15'"</definedName>
    <definedName name="_AMO_ContentDefinition_90284106.0" hidden="1">"'&lt;ContentDefinition name=""SASApp:FCSHRLIB.SARS_EXHIBIT6"" rsid=""90284106"" type=""DataSet"" format=""ReportXml"" imgfmt=""ActiveX"" created=""01/05/2015 18:39:33"" modifed=""01/05/2015 18:39:33"" user=""celiop"" apply=""False"" css=""C:\Program Files'"</definedName>
    <definedName name="_AMO_ContentDefinition_90284106.1" hidden="1">"'\SASHome\x86\SASAddinforMicrosoftOffice\5.1\Styles\AMODefault.css"" range=""SASApp_FCSHRLIB_SARS_EXHIBIT6"" auto=""False"" xTime=""00:00:00.0200000"" rTime=""00:00:00.3970000"" bgnew=""False"" nFmt=""False"" grphSet=""False"" imgY=""0"" imgX=""0""&gt;_x000D_
 '"</definedName>
    <definedName name="_AMO_ContentDefinition_90284106.10" hidden="1">"'&amp;amp;lt;/IsSubquery&amp;amp;gt;&amp;amp;lt;SubqueryTemplateName /&amp;amp;gt;&amp;amp;lt;/RHSItem&amp;amp;gt;&amp;amp;lt;/RightHandSideItems&amp;amp;gt;&amp;amp;lt;/RightHandSide&amp;amp;gt;&amp;amp;lt;/TreeRoot&amp;amp;gt;&amp;amp;lt;/FilterTree&amp;amp;gt;&amp;quot; Sort=&amp;quot;ASET_SBTYP_ID_TXT ASC&amp;quot;'"</definedName>
    <definedName name="_AMO_ContentDefinition_90284106.11" hidden="1">"' ColSelFlg=&amp;quot;0&amp;quot; Name=&amp;quot;SARS_EXHIBIT6&amp;quot;&amp;gt;&amp;#xD;&amp;#xA;&amp;lt;Cols&amp;gt;&amp;#xD;&amp;#xA;&amp;lt;cn&amp;gt;ASET_SBTYP_ID_TXT&amp;lt;/cn&amp;gt;&amp;#xD;&amp;#xA;&amp;lt;cn&amp;gt;bsa_count&amp;lt;/cn&amp;gt;&amp;#xD;&amp;#xA;&amp;lt;/Cols&amp;gt;&amp;#xD;&amp;#xA;&amp;lt;ColOrd&amp;gt;&amp;#xD;&amp;#xA;&amp;lt;cn&amp;gt;ASET_SBTYP_ID_T'"</definedName>
    <definedName name="_AMO_ContentDefinition_90284106.12" hidden="1">"'XT&amp;lt;/cn&amp;gt;&amp;#xD;&amp;#xA;&amp;lt;cn&amp;gt;bsa_count&amp;lt;/cn&amp;gt;&amp;#xD;&amp;#xA;&amp;lt;cn&amp;gt;FILG_RCV_DT_YEAR&amp;lt;/cn&amp;gt;&amp;#xD;&amp;#xA;&amp;lt;cn&amp;gt;ORG_TYP_TXT&amp;lt;/cn&amp;gt;&amp;#xD;&amp;#xA;&amp;lt;cn&amp;gt;ASET_TYP_ID&amp;lt;/cn&amp;gt;&amp;#xD;&amp;#xA;&amp;lt;/ColOrd&amp;gt;&amp;#xD;&amp;#xA;&amp;lt;/SasDataSource&amp;gt;"" /&gt;_x000D_
  &lt;'"</definedName>
    <definedName name="_AMO_ContentDefinition_90284106.13" hidden="1">"'param n=""ExcelTableColumnCount"" v=""2"" /&gt;_x000D_
  &lt;param n=""ExcelTableRowCount"" v=""10"" /&gt;_x000D_
  &lt;param n=""DataRowCount"" v=""10"" /&gt;_x000D_
  &lt;param n=""DataColCount"" v=""2"" /&gt;_x000D_
  &lt;param n=""ObsColumn"" v=""false"" /&gt;_x000D_
  &lt;param n=""ExcelFormattingHash""'"</definedName>
    <definedName name="_AMO_ContentDefinition_90284106.14" hidden="1">"' v=""1671049871"" /&gt;_x000D_
  &lt;param n=""ExcelFormatting"" v=""Automatic"" /&gt;_x000D_
  &lt;ExcelXMLOptions AdjColWidths=""True"" RowOpt=""InsertCells"" ColOpt=""InsertCells"" /&gt;_x000D_
&lt;/ContentDefinition&gt;'"</definedName>
    <definedName name="_AMO_ContentDefinition_90284106.2" hidden="1">"' &lt;files /&gt;_x000D_
  &lt;parents /&gt;_x000D_
  &lt;children /&gt;_x000D_
  &lt;param n=""AMO_Version"" v=""5.1"" /&gt;_x000D_
  &lt;param n=""DisplayName"" v=""SASApp:FCSHRLIB.SARS_EXHIBIT6"" /&gt;_x000D_
  &lt;param n=""DisplayType"" v=""Data Set"" /&gt;_x000D_
  &lt;param n=""DataSourceType"" v=""SAS DATASET"" /&gt;_x000D_
 '"</definedName>
    <definedName name="_AMO_ContentDefinition_90284106.3" hidden="1">"' &lt;param n=""SASFilter"" v=""ORG_TYP_TXT = 'Insurance company'"" /&gt;_x000D_
  &lt;param n=""MoreSheetsForRows"" v=""False"" /&gt;_x000D_
  &lt;param n=""PageSize"" v=""500"" /&gt;_x000D_
  &lt;param n=""ShowRowNumbers"" v=""False"" /&gt;_x000D_
  &lt;param n=""ShowInfoInSheet"" v=""False"" /&gt;_x000D_
 '"</definedName>
    <definedName name="_AMO_ContentDefinition_90284106.4" hidden="1">"' &lt;param n=""CredKey"" v=""SARS_EXHIBIT6&amp;#x1;SASApp&amp;#x1;FinCEN_Shr_Lib"" /&gt;_x000D_
  &lt;param n=""ClassName"" v=""SAS.OfficeAddin.DataViewItem"" /&gt;_x000D_
  &lt;param n=""ServerName"" v=""SASApp"" /&gt;_x000D_
  &lt;param n=""DataSource"" v=""&amp;lt;SasDataSource Version=&amp;quot;4.2&amp;qu'"</definedName>
    <definedName name="_AMO_ContentDefinition_90284106.5" hidden="1">"'ot; Type=&amp;quot;SAS.Servers.Dataset&amp;quot; Svr=&amp;quot;SASApp&amp;quot; Lib=&amp;quot;FCSHRLIB&amp;quot; Filter=&amp;quot;ORG_TYP_TXT = 'Insurance company'&amp;quot; FilterDS=&amp;quot;&amp;amp;lt;?xml version=&amp;amp;quot;1.0&amp;amp;quot; encoding=&amp;amp;quot;utf-16&amp;amp;quot;?&amp;amp;gt;&amp;amp;'"</definedName>
    <definedName name="_AMO_ContentDefinition_90284106.6" hidden="1">"'lt;FilterTree&amp;amp;gt;&amp;amp;lt;TreeRoot&amp;amp;gt;&amp;amp;lt;ID&amp;amp;gt;0aa3c04f-c80c-444e-a47e-a6f5be2f286f&amp;amp;lt;/ID&amp;amp;gt;&amp;amp;lt;FilterType&amp;amp;gt;COLUMN&amp;amp;lt;/FilterType&amp;amp;gt;&amp;amp;lt;TableID /&amp;amp;gt;&amp;amp;lt;ColumnName&amp;amp;gt;ORG_TYP_TXT&amp;amp;lt;/Col'"</definedName>
    <definedName name="_AMO_ContentDefinition_90284106.7" hidden="1">"'umnName&amp;amp;gt;&amp;amp;lt;ColumnType&amp;amp;gt;Character&amp;amp;lt;/ColumnType&amp;amp;gt;&amp;amp;lt;GroupLevel /&amp;amp;gt;&amp;amp;lt;Operator&amp;amp;gt;=&amp;amp;lt;/Operator&amp;amp;gt;&amp;amp;lt;UseMacroFunction&amp;amp;gt;False&amp;amp;lt;/UseMacroFunction&amp;amp;gt;&amp;amp;lt;Not&amp;amp;gt;False&amp;a'"</definedName>
    <definedName name="_AMO_ContentDefinition_90284106.8" hidden="1">"'mp;lt;/Not&amp;amp;gt;&amp;amp;lt;Label /&amp;amp;gt;&amp;amp;lt;RightHandSide&amp;amp;gt;&amp;amp;lt;RightHandSideNumType&amp;amp;gt;SINGLE&amp;amp;lt;/RightHandSideNumType&amp;amp;gt;&amp;amp;lt;RightHandSideItems&amp;amp;gt;&amp;amp;lt;RHSItem&amp;amp;gt;&amp;amp;lt;RHSType&amp;amp;gt;EXPRESSION&amp;amp;lt;/RHS'"</definedName>
    <definedName name="_AMO_ContentDefinition_90284106.9" hidden="1">"'Type&amp;amp;gt;&amp;amp;lt;AddQuotes&amp;amp;gt;True&amp;amp;lt;/AddQuotes&amp;amp;gt;&amp;amp;lt;DateFormat&amp;amp;gt;None&amp;amp;lt;/DateFormat&amp;amp;gt;&amp;amp;lt;RightHandSideExpression&amp;amp;gt;Insurance company&amp;amp;lt;/RightHandSideExpression&amp;amp;gt;&amp;amp;lt;IsSubquery&amp;amp;gt;False'"</definedName>
    <definedName name="_AMO_ContentDefinition_950197955" hidden="1">"'Partitions:16'"</definedName>
    <definedName name="_AMO_ContentDefinition_950197955.0" hidden="1">"'&lt;ContentDefinition name=""SASApp:FCSHRLIB.SARS_EXHIBIT5"" rsid=""950197955"" type=""DataSet"" format=""ReportXml"" imgfmt=""ActiveX"" created=""01/05/2015 18:22:40"" modifed=""01/05/2015 18:22:40"" user=""celiop"" apply=""False"" css=""C:\Program File'"</definedName>
    <definedName name="_AMO_ContentDefinition_950197955.1" hidden="1">"'s\SASHome\x86\SASAddinforMicrosoftOffice\5.1\Styles\AMODefault.css"" range=""SASApp_FCSHRLIB_SARS_EXHIBIT5"" auto=""False"" xTime=""00:00:00.0210000"" rTime=""00:00:00.3760000"" bgnew=""False"" nFmt=""False"" grphSet=""False"" imgY=""0"" imgX=""0""&gt;_x000D_
'"</definedName>
    <definedName name="_AMO_ContentDefinition_950197955.10" hidden="1">"'e&amp;amp;lt;/IsSubquery&amp;amp;gt;&amp;amp;lt;SubqueryTemplateName /&amp;amp;gt;&amp;amp;lt;/RHSItem&amp;amp;gt;&amp;amp;lt;/RightHandSideItems&amp;amp;gt;&amp;amp;lt;/RightHandSide&amp;amp;gt;&amp;amp;lt;/TreeRoot&amp;amp;gt;&amp;amp;lt;/FilterTree&amp;amp;gt;&amp;quot; Sort=&amp;quot;SUSPCS_ACTVTY_TYP_TXT ASC,'"</definedName>
    <definedName name="_AMO_ContentDefinition_950197955.11" hidden="1">"'  SUSPCS_ACTVTY_SBTYP_TXT ASC&amp;quot; ColSelFlg=&amp;quot;0&amp;quot; Name=&amp;quot;SARS_EXHIBIT5&amp;quot;&amp;gt;&amp;#xD;&amp;#xA;&amp;lt;Cols&amp;gt;&amp;#xD;&amp;#xA;&amp;lt;cn&amp;gt;SUSPCS_ACTVTY_TYP_TXT&amp;lt;/cn&amp;gt;&amp;#xD;&amp;#xA;&amp;lt;cn&amp;gt;SUSPCS_ACTVTY_SBTYP_TXT&amp;lt;/cn&amp;gt;&amp;#xD;&amp;#xA;&amp;lt;cn&amp;gt;bsa_count'"</definedName>
    <definedName name="_AMO_ContentDefinition_950197955.12" hidden="1">"'&amp;lt;/cn&amp;gt;&amp;#xD;&amp;#xA;&amp;lt;/Cols&amp;gt;&amp;#xD;&amp;#xA;&amp;lt;ColOrd&amp;gt;&amp;#xD;&amp;#xA;&amp;lt;cn&amp;gt;SUSPCS_ACTVTY_TYP_TXT&amp;lt;/cn&amp;gt;&amp;#xD;&amp;#xA;&amp;lt;cn&amp;gt;SUSPCS_ACTVTY_SBTYP_TXT&amp;lt;/cn&amp;gt;&amp;#xD;&amp;#xA;&amp;lt;cn&amp;gt;bsa_count&amp;lt;/cn&amp;gt;&amp;#xD;&amp;#xA;&amp;lt;cn&amp;gt;FILG_RCV_DT_YEAR&amp;lt;/cn&amp;gt;'"</definedName>
    <definedName name="_AMO_ContentDefinition_950197955.13" hidden="1">"'&amp;#xD;&amp;#xA;&amp;lt;cn&amp;gt;FRM_TYP_CD&amp;lt;/cn&amp;gt;&amp;#xD;&amp;#xA;&amp;lt;cn&amp;gt;ORG_TYP_TXT&amp;lt;/cn&amp;gt;&amp;#xD;&amp;#xA;&amp;lt;/ColOrd&amp;gt;&amp;#xD;&amp;#xA;&amp;lt;/SasDataSource&amp;gt;"" /&gt;_x000D_
  &lt;param n=""ExcelTableColumnCount"" v=""3"" /&gt;_x000D_
  &lt;param n=""ExcelTableRowCount"" v=""71"" /&gt;_x000D_
  &lt;para'"</definedName>
    <definedName name="_AMO_ContentDefinition_950197955.14" hidden="1">"'m n=""DataRowCount"" v=""71"" /&gt;_x000D_
  &lt;param n=""DataColCount"" v=""3"" /&gt;_x000D_
  &lt;param n=""ObsColumn"" v=""false"" /&gt;_x000D_
  &lt;param n=""ExcelFormattingHash"" v=""1872047399"" /&gt;_x000D_
  &lt;param n=""ExcelFormatting"" v=""Automatic"" /&gt;_x000D_
  &lt;ExcelXMLOptions AdjColW'"</definedName>
    <definedName name="_AMO_ContentDefinition_950197955.15" hidden="1">"'idths=""True"" RowOpt=""InsertCells"" ColOpt=""InsertCells"" /&gt;_x000D_
&lt;/ContentDefinition&gt;'"</definedName>
    <definedName name="_AMO_ContentDefinition_950197955.2" hidden="1">"'  &lt;files /&gt;_x000D_
  &lt;parents /&gt;_x000D_
  &lt;children /&gt;_x000D_
  &lt;param n=""AMO_Version"" v=""5.1"" /&gt;_x000D_
  &lt;param n=""DisplayName"" v=""SASApp:FCSHRLIB.SARS_EXHIBIT5"" /&gt;_x000D_
  &lt;param n=""DisplayType"" v=""Data Set"" /&gt;_x000D_
  &lt;param n=""DataSourceType"" v=""SAS DATASET"" /&gt;_x000D_
'"</definedName>
    <definedName name="_AMO_ContentDefinition_950197955.3" hidden="1">"'  &lt;param n=""SASFilter"" v=""ORG_TYP_TXT = 'Insurance company'"" /&gt;_x000D_
  &lt;param n=""MoreSheetsForRows"" v=""False"" /&gt;_x000D_
  &lt;param n=""PageSize"" v=""500"" /&gt;_x000D_
  &lt;param n=""ShowRowNumbers"" v=""False"" /&gt;_x000D_
  &lt;param n=""ShowInfoInSheet"" v=""False"" /&gt;_x000D_
'"</definedName>
    <definedName name="_AMO_ContentDefinition_950197955.4" hidden="1">"'  &lt;param n=""CredKey"" v=""SARS_EXHIBIT5&amp;#x1;SASApp&amp;#x1;FinCEN_Shr_Lib"" /&gt;_x000D_
  &lt;param n=""ClassName"" v=""SAS.OfficeAddin.DataViewItem"" /&gt;_x000D_
  &lt;param n=""ServerName"" v=""SASApp"" /&gt;_x000D_
  &lt;param n=""DataSource"" v=""&amp;lt;SasDataSource Version=&amp;quot;4.2&amp;q'"</definedName>
    <definedName name="_AMO_ContentDefinition_950197955.5" hidden="1">"'uot; Type=&amp;quot;SAS.Servers.Dataset&amp;quot; Svr=&amp;quot;SASApp&amp;quot; Lib=&amp;quot;FCSHRLIB&amp;quot; Filter=&amp;quot;ORG_TYP_TXT = 'Insurance company'&amp;quot; FilterDS=&amp;quot;&amp;amp;lt;?xml version=&amp;amp;quot;1.0&amp;amp;quot; encoding=&amp;amp;quot;utf-16&amp;amp;quot;?&amp;amp;gt;&amp;amp'"</definedName>
    <definedName name="_AMO_ContentDefinition_950197955.6" hidden="1">"';lt;FilterTree&amp;amp;gt;&amp;amp;lt;TreeRoot&amp;amp;gt;&amp;amp;lt;ID&amp;amp;gt;6c8f3687-0666-4e41-827e-90d0523ccf0f&amp;amp;lt;/ID&amp;amp;gt;&amp;amp;lt;FilterType&amp;amp;gt;COLUMN&amp;amp;lt;/FilterType&amp;amp;gt;&amp;amp;lt;TableID /&amp;amp;gt;&amp;amp;lt;ColumnName&amp;amp;gt;ORG_TYP_TXT&amp;amp;lt;/Co'"</definedName>
    <definedName name="_AMO_ContentDefinition_950197955.7" hidden="1">"'lumnName&amp;amp;gt;&amp;amp;lt;ColumnType&amp;amp;gt;Character&amp;amp;lt;/ColumnType&amp;amp;gt;&amp;amp;lt;GroupLevel /&amp;amp;gt;&amp;amp;lt;Operator&amp;amp;gt;=&amp;amp;lt;/Operator&amp;amp;gt;&amp;amp;lt;UseMacroFunction&amp;amp;gt;False&amp;amp;lt;/UseMacroFunction&amp;amp;gt;&amp;amp;lt;Not&amp;amp;gt;False&amp;'"</definedName>
    <definedName name="_AMO_ContentDefinition_950197955.8" hidden="1">"'amp;lt;/Not&amp;amp;gt;&amp;amp;lt;Label /&amp;amp;gt;&amp;amp;lt;RightHandSide&amp;amp;gt;&amp;amp;lt;RightHandSideNumType&amp;amp;gt;SINGLE&amp;amp;lt;/RightHandSideNumType&amp;amp;gt;&amp;amp;lt;RightHandSideItems&amp;amp;gt;&amp;amp;lt;RHSItem&amp;amp;gt;&amp;amp;lt;RHSType&amp;amp;gt;EXPRESSION&amp;amp;lt;/RH'"</definedName>
    <definedName name="_AMO_ContentDefinition_950197955.9" hidden="1">"'SType&amp;amp;gt;&amp;amp;lt;AddQuotes&amp;amp;gt;True&amp;amp;lt;/AddQuotes&amp;amp;gt;&amp;amp;lt;DateFormat&amp;amp;gt;None&amp;amp;lt;/DateFormat&amp;amp;gt;&amp;amp;lt;RightHandSideExpression&amp;amp;gt;Insurance company&amp;amp;lt;/RightHandSideExpression&amp;amp;gt;&amp;amp;lt;IsSubquery&amp;amp;gt;Fals'"</definedName>
    <definedName name="_AMO_ContentLocation_598204505__A1" hidden="1">"'Partitions:2'"</definedName>
    <definedName name="_AMO_ContentLocation_598204505__A1.0" hidden="1">"'&lt;ContentLocation path=""A1"" rsid=""598204505"" tag="""" fid=""0""&gt;_x000D_
  &lt;param n=""_NumRows"" v=""9"" /&gt;_x000D_
  &lt;param n=""_NumCols"" v=""2"" /&gt;_x000D_
  &lt;param n=""SASDataState"" v=""none"" /&gt;_x000D_
  &lt;param n=""SASDataStart"" v=""1"" /&gt;_x000D_
  &lt;param n=""SASDataEnd'"</definedName>
    <definedName name="_AMO_ContentLocation_598204505__A1.1" hidden="1">"'"" v=""8"" /&gt;_x000D_
  &lt;param n=""SASFilter"" v=""ORG_TYP_TXT = 'Insurance company'"" /&gt;_x000D_
&lt;/ContentLocation&gt;'"</definedName>
    <definedName name="_AMO_ContentLocation_729221437__A1" hidden="1">"'Partitions:2'"</definedName>
    <definedName name="_AMO_ContentLocation_729221437__A1.0" hidden="1">"'&lt;ContentLocation path=""A1"" rsid=""729221437"" tag="""" fid=""0""&gt;_x000D_
  &lt;param n=""_NumRows"" v=""10"" /&gt;_x000D_
  &lt;param n=""_NumCols"" v=""2"" /&gt;_x000D_
  &lt;param n=""SASDataState"" v=""none"" /&gt;_x000D_
  &lt;param n=""SASDataStart"" v=""1"" /&gt;_x000D_
  &lt;param n=""SASDataEn'"</definedName>
    <definedName name="_AMO_ContentLocation_729221437__A1.1" hidden="1">"'d"" v=""9"" /&gt;_x000D_
  &lt;param n=""SASFilter"" v=""ORG_TYP_TXT = 'Insurance company'"" /&gt;_x000D_
&lt;/ContentLocation&gt;'"</definedName>
    <definedName name="_AMO_ContentLocation_821984323__A1" hidden="1">"'Partitions:2'"</definedName>
    <definedName name="_AMO_ContentLocation_821984323__A1.0" hidden="1">"'&lt;ContentLocation path=""A1"" rsid=""821984323"" tag="""" fid=""0""&gt;_x000D_
  &lt;param n=""_NumRows"" v=""13"" /&gt;_x000D_
  &lt;param n=""_NumCols"" v=""2"" /&gt;_x000D_
  &lt;param n=""SASDataState"" v=""none"" /&gt;_x000D_
  &lt;param n=""SASDataStart"" v=""1"" /&gt;_x000D_
  &lt;param n=""SASDataEn'"</definedName>
    <definedName name="_AMO_ContentLocation_821984323__A1.1" hidden="1">"'d"" v=""12"" /&gt;_x000D_
  &lt;param n=""SASFilter"" v=""ORG_TYP_TXT = 'Insurance company'"" /&gt;_x000D_
&lt;/ContentLocation&gt;'"</definedName>
    <definedName name="_AMO_ContentLocation_874477197__A1" hidden="1">"'Partitions:2'"</definedName>
    <definedName name="_AMO_ContentLocation_874477197__A1.0" hidden="1">"'&lt;ContentLocation path=""A1"" rsid=""874477197"" tag="""" fid=""0""&gt;_x000D_
  &lt;param n=""_NumRows"" v=""41"" /&gt;_x000D_
  &lt;param n=""_NumCols"" v=""2"" /&gt;_x000D_
  &lt;param n=""SASDataState"" v=""none"" /&gt;_x000D_
  &lt;param n=""SASDataStart"" v=""1"" /&gt;_x000D_
  &lt;param n=""SASDataEn'"</definedName>
    <definedName name="_AMO_ContentLocation_874477197__A1.1" hidden="1">"'d"" v=""40"" /&gt;_x000D_
  &lt;param n=""SASFilter"" v=""org_typ_txt = 'Insurance company'"" /&gt;_x000D_
&lt;/ContentLocation&gt;'"</definedName>
    <definedName name="_AMO_ContentLocation_90284106__A1" hidden="1">"'Partitions:2'"</definedName>
    <definedName name="_AMO_ContentLocation_90284106__A1.0" hidden="1">"'&lt;ContentLocation path=""A1"" rsid=""90284106"" tag="""" fid=""0""&gt;_x000D_
  &lt;param n=""_NumRows"" v=""11"" /&gt;_x000D_
  &lt;param n=""_NumCols"" v=""2"" /&gt;_x000D_
  &lt;param n=""SASDataState"" v=""none"" /&gt;_x000D_
  &lt;param n=""SASDataStart"" v=""1"" /&gt;_x000D_
  &lt;param n=""SASDataEnd'"</definedName>
    <definedName name="_AMO_ContentLocation_90284106__A1.1" hidden="1">"'"" v=""10"" /&gt;_x000D_
  &lt;param n=""SASFilter"" v=""ORG_TYP_TXT = 'Insurance company'"" /&gt;_x000D_
&lt;/ContentLocation&gt;'"</definedName>
    <definedName name="_AMO_ContentLocation_950197955__A1" hidden="1">"'Partitions:2'"</definedName>
    <definedName name="_AMO_ContentLocation_950197955__A1.0" hidden="1">"'&lt;ContentLocation path=""A1"" rsid=""950197955"" tag="""" fid=""0""&gt;_x000D_
  &lt;param n=""_NumRows"" v=""72"" /&gt;_x000D_
  &lt;param n=""_NumCols"" v=""3"" /&gt;_x000D_
  &lt;param n=""SASDataState"" v=""none"" /&gt;_x000D_
  &lt;param n=""SASDataStart"" v=""1"" /&gt;_x000D_
  &lt;param n=""SASDataEn'"</definedName>
    <definedName name="_AMO_ContentLocation_950197955__A1.1" hidden="1">"'d"" v=""71"" /&gt;_x000D_
  &lt;param n=""SASFilter"" v=""ORG_TYP_TXT = 'Insurance company'"" /&gt;_x000D_
&lt;/ContentLocation&gt;'"</definedName>
    <definedName name="_AMO_SingleObject_598204505__A1" hidden="1">'Exhibit 7'!$N$14:$O$22</definedName>
    <definedName name="_AMO_SingleObject_729221437__A1" hidden="1">'Exhibit 8'!$M$14:$N$23</definedName>
    <definedName name="_AMO_SingleObject_821984323__A1" hidden="1">'Exhibit 1'!$M$15:$N$27</definedName>
    <definedName name="_AMO_SingleObject_874477197__A1" hidden="1">'Exhibit 2'!#REF!</definedName>
    <definedName name="_AMO_SingleObject_90284106__A1" hidden="1">'Exhibit 6'!$M$14:$N$25</definedName>
    <definedName name="_AMO_SingleObject_950197955__A1" hidden="1">'Exhibit 5'!$N$14:$P$86</definedName>
    <definedName name="_AMO_XmlVersion" hidden="1">"'1'"</definedName>
    <definedName name="_xlnm.Print_Titles" localSheetId="1">'Exhibit 2'!$14:$14</definedName>
    <definedName name="_xlnm.Print_Titles" localSheetId="2">'Exhibit 3'!$14:$14</definedName>
    <definedName name="_xlnm.Print_Titles" localSheetId="3">'Exhibit 4'!$14:$14</definedName>
    <definedName name="_xlnm.Print_Titles" localSheetId="4">'Exhibit 5'!$14:$14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D16" i="4"/>
  <c r="D17" i="4"/>
  <c r="D18" i="4"/>
  <c r="D19" i="4"/>
  <c r="D20" i="4"/>
  <c r="D21" i="4"/>
  <c r="D22" i="4"/>
  <c r="D23" i="4"/>
  <c r="D24" i="4"/>
  <c r="D25" i="4"/>
  <c r="D26" i="4"/>
  <c r="D27" i="4"/>
  <c r="D28" i="4"/>
  <c r="D29" i="4"/>
  <c r="D30" i="4"/>
  <c r="D31" i="4"/>
  <c r="D32" i="4"/>
  <c r="D33" i="4"/>
  <c r="D34" i="4"/>
  <c r="D35" i="4"/>
  <c r="D36" i="4"/>
  <c r="D37" i="4"/>
  <c r="D38" i="4"/>
  <c r="D39" i="4"/>
  <c r="D40" i="4"/>
  <c r="D41" i="4"/>
  <c r="D15" i="4"/>
  <c r="M123" i="5"/>
  <c r="M122" i="5"/>
  <c r="M119" i="5"/>
  <c r="M111" i="5"/>
  <c r="M103" i="5"/>
  <c r="M80" i="5"/>
  <c r="M72" i="5"/>
  <c r="M57" i="5"/>
  <c r="M49" i="5"/>
  <c r="M41" i="5"/>
  <c r="M33" i="5"/>
  <c r="M18" i="5"/>
  <c r="D16" i="3"/>
  <c r="D17" i="3"/>
  <c r="D18" i="3"/>
  <c r="D19" i="3"/>
  <c r="D20" i="3"/>
  <c r="D21" i="3"/>
  <c r="D22" i="3"/>
  <c r="D23" i="3"/>
  <c r="D24" i="3"/>
  <c r="D25" i="3"/>
  <c r="D26" i="3"/>
  <c r="D27" i="3"/>
  <c r="D28" i="3"/>
  <c r="D29" i="3"/>
  <c r="D30" i="3"/>
  <c r="D31" i="3"/>
  <c r="D32" i="3"/>
  <c r="D33" i="3"/>
  <c r="D15" i="3"/>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L27" i="1"/>
  <c r="K27" i="1"/>
  <c r="L122" i="5"/>
  <c r="L119" i="5"/>
  <c r="L111" i="5"/>
  <c r="L103" i="5"/>
  <c r="L123" i="5" s="1"/>
  <c r="L41" i="5"/>
  <c r="L80" i="5"/>
  <c r="L72" i="5"/>
  <c r="L57" i="5"/>
  <c r="L49" i="5"/>
  <c r="L33" i="5"/>
  <c r="L18" i="5"/>
  <c r="K111" i="5"/>
  <c r="K18" i="5"/>
  <c r="K33" i="5"/>
  <c r="K49" i="5"/>
  <c r="K41" i="5"/>
  <c r="K57" i="5"/>
  <c r="K72" i="5"/>
  <c r="K80" i="5"/>
  <c r="K103" i="5"/>
  <c r="K119" i="5"/>
  <c r="K123" i="5" s="1"/>
  <c r="K122" i="5"/>
  <c r="J27" i="1"/>
  <c r="J122" i="5"/>
  <c r="J119" i="5"/>
  <c r="J111" i="5"/>
  <c r="J123" i="5" s="1"/>
  <c r="J103" i="5"/>
  <c r="J72" i="5"/>
  <c r="J80" i="5"/>
  <c r="J57" i="5"/>
  <c r="J41" i="5"/>
  <c r="J49" i="5"/>
  <c r="J33" i="5"/>
  <c r="J18" i="5"/>
  <c r="I27" i="1"/>
  <c r="I41" i="5"/>
  <c r="I122" i="5"/>
  <c r="I123" i="5" s="1"/>
  <c r="I119" i="5"/>
  <c r="I103" i="5"/>
  <c r="I111" i="5"/>
  <c r="I80" i="5"/>
  <c r="I72" i="5"/>
  <c r="I49" i="5"/>
  <c r="I57" i="5"/>
  <c r="I33" i="5"/>
  <c r="I18" i="5"/>
  <c r="H27" i="1"/>
  <c r="H122" i="5"/>
  <c r="H119" i="5"/>
  <c r="H123" i="5" s="1"/>
  <c r="H111" i="5"/>
  <c r="H103" i="5"/>
  <c r="H80" i="5"/>
  <c r="H72" i="5"/>
  <c r="H57" i="5"/>
  <c r="H49" i="5"/>
  <c r="H41" i="5"/>
  <c r="H33" i="5"/>
  <c r="H18" i="5"/>
  <c r="G27" i="1"/>
  <c r="C41" i="5"/>
  <c r="D41" i="5"/>
  <c r="E41" i="5"/>
  <c r="F41" i="5"/>
  <c r="G41" i="5"/>
  <c r="G122" i="5"/>
  <c r="G119" i="5"/>
  <c r="F119" i="5"/>
  <c r="C111" i="5"/>
  <c r="D111" i="5"/>
  <c r="E111" i="5"/>
  <c r="F111" i="5"/>
  <c r="G111" i="5"/>
  <c r="G103" i="5"/>
  <c r="G80" i="5"/>
  <c r="C80" i="5"/>
  <c r="D80" i="5"/>
  <c r="E80" i="5"/>
  <c r="F80" i="5"/>
  <c r="G72" i="5"/>
  <c r="G57" i="5"/>
  <c r="G49" i="5"/>
  <c r="G33" i="5"/>
  <c r="G18" i="5"/>
  <c r="F27" i="1"/>
  <c r="F122" i="5"/>
  <c r="F123" i="5" s="1"/>
  <c r="F103" i="5"/>
  <c r="F72" i="5"/>
  <c r="F57" i="5"/>
  <c r="F49" i="5"/>
  <c r="F33" i="5"/>
  <c r="E27" i="1"/>
  <c r="E122" i="5"/>
  <c r="E119" i="5"/>
  <c r="E103" i="5"/>
  <c r="E72" i="5"/>
  <c r="E57" i="5"/>
  <c r="E49" i="5"/>
  <c r="E33" i="5"/>
  <c r="D27" i="1"/>
  <c r="D122" i="5"/>
  <c r="D119" i="5"/>
  <c r="D123" i="5" s="1"/>
  <c r="D103" i="5"/>
  <c r="D72" i="5"/>
  <c r="D57" i="5"/>
  <c r="D49" i="5"/>
  <c r="D33" i="5"/>
  <c r="C27" i="1"/>
  <c r="C103" i="5"/>
  <c r="C122" i="5"/>
  <c r="C123" i="5" s="1"/>
  <c r="C119" i="5"/>
  <c r="C72" i="5"/>
  <c r="C57" i="5"/>
  <c r="C49" i="5"/>
  <c r="C33" i="5"/>
  <c r="B27" i="1"/>
  <c r="E123" i="5"/>
  <c r="G123" i="5"/>
</calcChain>
</file>

<file path=xl/sharedStrings.xml><?xml version="1.0" encoding="utf-8"?>
<sst xmlns="http://schemas.openxmlformats.org/spreadsheetml/2006/main" count="765" uniqueCount="287">
  <si>
    <t>January</t>
  </si>
  <si>
    <t>February</t>
  </si>
  <si>
    <t>March</t>
  </si>
  <si>
    <t>April</t>
  </si>
  <si>
    <t>May</t>
  </si>
  <si>
    <t>June</t>
  </si>
  <si>
    <t>July</t>
  </si>
  <si>
    <t>August</t>
  </si>
  <si>
    <t>September</t>
  </si>
  <si>
    <t>October</t>
  </si>
  <si>
    <t>November</t>
  </si>
  <si>
    <t>December</t>
  </si>
  <si>
    <t>Total Filings</t>
  </si>
  <si>
    <t>State/Territory</t>
  </si>
  <si>
    <t>Alabama</t>
  </si>
  <si>
    <t>Alaska</t>
  </si>
  <si>
    <t>American Samoa</t>
  </si>
  <si>
    <t>Arizona</t>
  </si>
  <si>
    <t>Arkansas</t>
  </si>
  <si>
    <t>California</t>
  </si>
  <si>
    <t>Colorado</t>
  </si>
  <si>
    <t>Connecticut</t>
  </si>
  <si>
    <t>Delaware</t>
  </si>
  <si>
    <t>District of Columbia</t>
  </si>
  <si>
    <t>Federated States of Micronesia</t>
  </si>
  <si>
    <t>Florida</t>
  </si>
  <si>
    <t>Georgia</t>
  </si>
  <si>
    <t>Guam</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</si>
  <si>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</si>
  <si>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</si>
  <si>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</si>
  <si>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</si>
  <si>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</si>
  <si>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</si>
  <si>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</si>
  <si>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</si>
  <si>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</si>
  <si>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</si>
  <si>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</si>
  <si>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</si>
  <si>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</si>
  <si>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</si>
  <si>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</si>
  <si>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</si>
  <si>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</si>
  <si>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</si>
  <si>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</si>
  <si>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</si>
  <si>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</si>
  <si>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</si>
  <si>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</si>
  <si>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</si>
  <si>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</si>
  <si>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</si>
  <si>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</si>
  <si>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</si>
  <si>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</si>
  <si>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Palau</t>
  </si>
  <si>
    <t>Pennsylvania</t>
  </si>
  <si>
    <t>Puerto Rico</t>
  </si>
  <si>
    <t>Rhode Island</t>
  </si>
  <si>
    <t>South Carolina</t>
  </si>
  <si>
    <t>South Dakota</t>
  </si>
  <si>
    <t>Tennessee</t>
  </si>
  <si>
    <t>Texas</t>
  </si>
  <si>
    <t>U.S. Virgin Islands</t>
  </si>
  <si>
    <t>Unknown/Blank</t>
  </si>
  <si>
    <t>Utah</t>
  </si>
  <si>
    <t>Vermont</t>
  </si>
  <si>
    <t>Virginia</t>
  </si>
  <si>
    <t>Washington</t>
  </si>
  <si>
    <t>West Virginia</t>
  </si>
  <si>
    <t>Wisconsin</t>
  </si>
  <si>
    <t>Wyoming</t>
  </si>
  <si>
    <t>Rank</t>
  </si>
  <si>
    <t>Other</t>
  </si>
  <si>
    <t>Total</t>
  </si>
  <si>
    <t>Subtotal</t>
  </si>
  <si>
    <t>Type of Suspicious Activity</t>
  </si>
  <si>
    <t>Less than 1%</t>
  </si>
  <si>
    <t>-</t>
  </si>
  <si>
    <t>Suspicious Activity Category</t>
  </si>
  <si>
    <t>Suspicious Activity Type</t>
  </si>
  <si>
    <t>Fraud</t>
  </si>
  <si>
    <t>ACH</t>
  </si>
  <si>
    <t>Business loan</t>
  </si>
  <si>
    <t>Check</t>
  </si>
  <si>
    <t>Mail</t>
  </si>
  <si>
    <t>Pyramid scheme</t>
  </si>
  <si>
    <t>Identification documentation</t>
  </si>
  <si>
    <t>Changes spelling or arrangement of name</t>
  </si>
  <si>
    <t>Multiple individuals with same or similar identities</t>
  </si>
  <si>
    <t>Provided questionable or false documentation</t>
  </si>
  <si>
    <t>Refused or avoided request for documentation</t>
  </si>
  <si>
    <t>Single individual with multiple identities</t>
  </si>
  <si>
    <t>Insurance</t>
  </si>
  <si>
    <t>Money laundering</t>
  </si>
  <si>
    <t>Suspicious EFT/wire transfers</t>
  </si>
  <si>
    <t>Suspicious designation of beneficiaries, assignees or joint owners</t>
  </si>
  <si>
    <t>Suspicious exchange of currencies</t>
  </si>
  <si>
    <t>Suspicious use of multiple accounts</t>
  </si>
  <si>
    <t>Suspicious use of noncash monetary instruments</t>
  </si>
  <si>
    <t>Suspicious use of third-party transactors (straw-man)</t>
  </si>
  <si>
    <t>Trade Based Money Laundering/Black Market Peso Exchange</t>
  </si>
  <si>
    <t>Transaction out of pattern for customer(s)</t>
  </si>
  <si>
    <t>Mortgage Fraud</t>
  </si>
  <si>
    <t>Appraisal fraud</t>
  </si>
  <si>
    <t>Other suspicious activities</t>
  </si>
  <si>
    <t>Account takeover</t>
  </si>
  <si>
    <t>Bribery or gratuity</t>
  </si>
  <si>
    <t>Elder financial exploitation</t>
  </si>
  <si>
    <t>Embezzlement/theft/disappearance of funds</t>
  </si>
  <si>
    <t>Forgeries</t>
  </si>
  <si>
    <t>Identity theft</t>
  </si>
  <si>
    <t>Misuse of position or self-dealing</t>
  </si>
  <si>
    <t>Suspected public/private corruption (domestic)</t>
  </si>
  <si>
    <t>Suspected public/private corruption (foreign)</t>
  </si>
  <si>
    <t>Suspicious use of informal value transfer system</t>
  </si>
  <si>
    <t>Suspicious use of multiple locations</t>
  </si>
  <si>
    <t>Transaction with no apparent economic, business, or lawful purpose</t>
  </si>
  <si>
    <t>Two or more individuals working together</t>
  </si>
  <si>
    <t>Securities/Futures/Options</t>
  </si>
  <si>
    <t>Structuring</t>
  </si>
  <si>
    <t>Suspicious inquiry by customer regarding BSA reporting or recordkeeping requirements</t>
  </si>
  <si>
    <t>Terrorist financing</t>
  </si>
  <si>
    <t>Proceeds sent to unrelated third party</t>
  </si>
  <si>
    <t>Suspicious termination of policy or contract</t>
  </si>
  <si>
    <t>Suspicious receipt of government payments/benefits</t>
  </si>
  <si>
    <t>Known or suspected terrorist/terrorist organization</t>
  </si>
  <si>
    <t>Product Type</t>
  </si>
  <si>
    <t>Type of Instrument Type(s)/Payment Mechanism(s)</t>
  </si>
  <si>
    <t>Excessive insurance</t>
  </si>
  <si>
    <t>Suspicious life settlement sales insurance (e.g., STOLI's, Viaticals)</t>
  </si>
  <si>
    <t>Unclear or no insurable interest</t>
  </si>
  <si>
    <t>Relationship</t>
  </si>
  <si>
    <t>Accountant</t>
  </si>
  <si>
    <t>Agent</t>
  </si>
  <si>
    <t>Appraiser</t>
  </si>
  <si>
    <t>Attorney</t>
  </si>
  <si>
    <t>Borrower</t>
  </si>
  <si>
    <t>Customer</t>
  </si>
  <si>
    <t>Director</t>
  </si>
  <si>
    <t>Employee</t>
  </si>
  <si>
    <t>No relationship to institution</t>
  </si>
  <si>
    <t>Officer</t>
  </si>
  <si>
    <t>Month</t>
  </si>
  <si>
    <r>
      <t xml:space="preserve">Filings </t>
    </r>
    <r>
      <rPr>
        <sz val="8"/>
        <color indexed="9"/>
        <rFont val="Copperplate Gothic Light"/>
        <family val="2"/>
      </rPr>
      <t>(Overall)</t>
    </r>
  </si>
  <si>
    <r>
      <t xml:space="preserve">Filings </t>
    </r>
    <r>
      <rPr>
        <sz val="10"/>
        <color indexed="9"/>
        <rFont val="Copperplate Gothic Light"/>
        <family val="2"/>
      </rPr>
      <t>(Overall)</t>
    </r>
  </si>
  <si>
    <r>
      <t xml:space="preserve">Percentage </t>
    </r>
    <r>
      <rPr>
        <sz val="10"/>
        <color indexed="9"/>
        <rFont val="Copperplate Gothic Light"/>
        <family val="2"/>
      </rPr>
      <t>(Overall)</t>
    </r>
  </si>
  <si>
    <r>
      <t xml:space="preserve">Percentage </t>
    </r>
    <r>
      <rPr>
        <sz val="8"/>
        <color indexed="9"/>
        <rFont val="Copperplate Gothic Light"/>
        <family val="2"/>
      </rPr>
      <t>(Overall)</t>
    </r>
  </si>
  <si>
    <t>Suspicion concerning the source of funds</t>
  </si>
  <si>
    <t>Suspicion concerning the physical condition of funds</t>
  </si>
  <si>
    <t>Bank/Cashier's check</t>
  </si>
  <si>
    <t>Foreign currency</t>
  </si>
  <si>
    <t>Funds transfer</t>
  </si>
  <si>
    <t>Gaming instruments</t>
  </si>
  <si>
    <t>Government payment</t>
  </si>
  <si>
    <t>Money orders</t>
  </si>
  <si>
    <t>Personal/Business check</t>
  </si>
  <si>
    <t>Travelers checks</t>
  </si>
  <si>
    <t>U.S. Currency</t>
  </si>
  <si>
    <t>Bonds/Notes</t>
  </si>
  <si>
    <t>Commercial mortgage</t>
  </si>
  <si>
    <t>Commercial paper</t>
  </si>
  <si>
    <t>Credit card</t>
  </si>
  <si>
    <t>Debit card</t>
  </si>
  <si>
    <t>Forex transactions</t>
  </si>
  <si>
    <t>Futures/Options on futures</t>
  </si>
  <si>
    <t>Hedge fund</t>
  </si>
  <si>
    <t>Home equity loan</t>
  </si>
  <si>
    <t>Home equity line of credit</t>
  </si>
  <si>
    <t>Insurance/Annuity products</t>
  </si>
  <si>
    <t>Mutual fund</t>
  </si>
  <si>
    <t>Options on securities</t>
  </si>
  <si>
    <t>Prepaid access</t>
  </si>
  <si>
    <t>Residential mortgage</t>
  </si>
  <si>
    <t>Security futures products</t>
  </si>
  <si>
    <t>Stocks</t>
  </si>
  <si>
    <t>Insider trading</t>
  </si>
  <si>
    <t>Misappropriation</t>
  </si>
  <si>
    <t>2014</t>
  </si>
  <si>
    <t>Mass-marketing</t>
  </si>
  <si>
    <t>Unlicensed or unregistered MSB</t>
  </si>
  <si>
    <t>2015</t>
  </si>
  <si>
    <t>Structuring - Other</t>
  </si>
  <si>
    <t>Securities/Futures/Options - Other</t>
  </si>
  <si>
    <t>2016</t>
  </si>
  <si>
    <t>Fraud - Other</t>
  </si>
  <si>
    <t>Wire</t>
  </si>
  <si>
    <t>2017</t>
  </si>
  <si>
    <t>2018</t>
  </si>
  <si>
    <t>Healthcare/Public or private health insurance</t>
  </si>
  <si>
    <t>Minimal gaming with large transactions</t>
  </si>
  <si>
    <t>Suspicious use of counter checks or markers</t>
  </si>
  <si>
    <t>Exchange small bills for large bills or vice versa</t>
  </si>
  <si>
    <t>Foreclosure/Short sale fraud</t>
  </si>
  <si>
    <t>Unauthorized pooling</t>
  </si>
  <si>
    <t>Alters or cancels transaction to avoid BSA recordkeeping requirement</t>
  </si>
  <si>
    <t>Transaction(s) below BSA recordkeeping threshold</t>
  </si>
  <si>
    <t>Transaction(s) below CTR threshold</t>
  </si>
  <si>
    <t>Alters or cancels  transaction to avoid CTR requirement</t>
  </si>
  <si>
    <r>
      <t>Deposit account</t>
    </r>
    <r>
      <rPr>
        <b/>
        <sz val="10"/>
        <color indexed="60"/>
        <rFont val="Century Gothic"/>
        <family val="2"/>
      </rPr>
      <t>*</t>
    </r>
  </si>
  <si>
    <r>
      <t>Microcap securities</t>
    </r>
    <r>
      <rPr>
        <b/>
        <sz val="10"/>
        <color indexed="60"/>
        <rFont val="Century Gothic"/>
        <family val="2"/>
      </rPr>
      <t>*</t>
    </r>
  </si>
  <si>
    <r>
      <t>Penny stocks/Microcap securities</t>
    </r>
    <r>
      <rPr>
        <b/>
        <sz val="10"/>
        <color indexed="60"/>
        <rFont val="Century Gothic"/>
        <family val="2"/>
      </rPr>
      <t>†</t>
    </r>
  </si>
  <si>
    <t>Other Suspicious Activities - Other</t>
  </si>
  <si>
    <t>Money Laundering - Other</t>
  </si>
  <si>
    <t>Identification Documentation - Other</t>
  </si>
  <si>
    <t>Mortgage Fraud - Other</t>
  </si>
  <si>
    <t>Terrorist Financing - Other</t>
  </si>
  <si>
    <t>Gaming Activities - Other</t>
  </si>
  <si>
    <t>Excessive or unusual cash borrowing against policy/annuity</t>
  </si>
  <si>
    <t>Little or no concern for product performance penalties, fees, or tax consequences</t>
  </si>
  <si>
    <t>2019</t>
  </si>
  <si>
    <t>Credit/Debit card</t>
  </si>
  <si>
    <t>Consumer loan</t>
  </si>
  <si>
    <t>Loan modification fraud</t>
  </si>
  <si>
    <t>Owner or controlling shareholder</t>
  </si>
  <si>
    <t>FinCEN Suspicious Activity Report (FinCEN Form 111)</t>
  </si>
  <si>
    <t xml:space="preserve">FinCEN Suspicious Activity Report (FinCEN Form 111)   </t>
  </si>
  <si>
    <t xml:space="preserve">FinCEN Suspicious Activity Report (FinCEN Form 111)  </t>
  </si>
  <si>
    <t>Counterfeit Instruments</t>
  </si>
  <si>
    <t>Swap, hybrid, or other derivatives</t>
  </si>
  <si>
    <t>2020</t>
  </si>
  <si>
    <t>2021</t>
  </si>
  <si>
    <t>Exhibit 1:  Filings by Year &amp; Month from an Insurance Company*</t>
  </si>
  <si>
    <t>Exhibit 3:  Filings Ranked by States and Territories from an Insurance Company</t>
  </si>
  <si>
    <t>Exhibit 4:  Number of Filings by Type of Suspicious Activity from an Insurance Company*</t>
  </si>
  <si>
    <t>Exhibit 5:  Number of Filings by Type of Suspicious Activity from an Insurance Company*</t>
  </si>
  <si>
    <t>Exhibit 6:  Number of Filings by Product Type(s) involved in the Suspicious Activity from an Insurance Company*</t>
  </si>
  <si>
    <t>Exhibit 7:  Number of Filings by Instrument Type(s)/Payment Mechanism(s) involved in the Suspicious Activity from an Insurance Company*</t>
  </si>
  <si>
    <t>Exhibit 8:  Filings by Affiliation or Relationship from an Insurance Company*</t>
  </si>
  <si>
    <r>
      <t>Against financial institution customer(s)</t>
    </r>
    <r>
      <rPr>
        <b/>
        <sz val="10"/>
        <color rgb="FFC00000"/>
        <rFont val="Century Gothic"/>
        <family val="2"/>
      </rPr>
      <t>*</t>
    </r>
  </si>
  <si>
    <r>
      <t>Provided questionable or false identification</t>
    </r>
    <r>
      <rPr>
        <b/>
        <sz val="10"/>
        <color rgb="FFC00000"/>
        <rFont val="Century Gothic"/>
        <family val="2"/>
      </rPr>
      <t>*</t>
    </r>
  </si>
  <si>
    <r>
      <t>Unauthorized electronic intrusion</t>
    </r>
    <r>
      <rPr>
        <b/>
        <sz val="10"/>
        <color rgb="FFC00000"/>
        <rFont val="Century Gothic"/>
        <family val="2"/>
      </rPr>
      <t>†</t>
    </r>
  </si>
  <si>
    <r>
      <t>Against financial institution(s)</t>
    </r>
    <r>
      <rPr>
        <b/>
        <sz val="10"/>
        <color rgb="FFC00000"/>
        <rFont val="Century Gothic"/>
        <family val="2"/>
      </rPr>
      <t>*</t>
    </r>
  </si>
  <si>
    <r>
      <t>Misuse of "free look"/cooling-off/right of rescission</t>
    </r>
    <r>
      <rPr>
        <b/>
        <sz val="10"/>
        <color rgb="FFC00000"/>
        <rFont val="Century Gothic"/>
        <family val="2"/>
      </rPr>
      <t>†</t>
    </r>
  </si>
  <si>
    <r>
      <t>Transaction(s) involving foreign high risk jurisdiction</t>
    </r>
    <r>
      <rPr>
        <b/>
        <sz val="10"/>
        <color rgb="FFC00000"/>
        <rFont val="Century Gothic"/>
        <family val="2"/>
      </rPr>
      <t>*</t>
    </r>
  </si>
  <si>
    <r>
      <t>Ponzi scheme</t>
    </r>
    <r>
      <rPr>
        <b/>
        <sz val="10"/>
        <color rgb="FFC00000"/>
        <rFont val="Century Gothic"/>
        <family val="2"/>
      </rPr>
      <t>*</t>
    </r>
  </si>
  <si>
    <r>
      <t>Securities fraud</t>
    </r>
    <r>
      <rPr>
        <b/>
        <sz val="10"/>
        <color rgb="FFC00000"/>
        <rFont val="Century Gothic"/>
        <family val="2"/>
      </rPr>
      <t>*</t>
    </r>
  </si>
  <si>
    <r>
      <t>Advance fee</t>
    </r>
    <r>
      <rPr>
        <b/>
        <sz val="10"/>
        <color rgb="FFC00000"/>
        <rFont val="Century Gothic"/>
        <family val="2"/>
      </rPr>
      <t>*</t>
    </r>
  </si>
  <si>
    <r>
      <t>Human trafficking</t>
    </r>
    <r>
      <rPr>
        <b/>
        <sz val="10"/>
        <color rgb="FFC00000"/>
        <rFont val="Century Gothic"/>
        <family val="2"/>
      </rPr>
      <t>*</t>
    </r>
  </si>
  <si>
    <r>
      <t>Funnel account</t>
    </r>
    <r>
      <rPr>
        <b/>
        <sz val="10"/>
        <color rgb="FFC00000"/>
        <rFont val="Century Gothic"/>
        <family val="2"/>
      </rPr>
      <t>*</t>
    </r>
  </si>
  <si>
    <r>
      <t>Application fraud</t>
    </r>
    <r>
      <rPr>
        <b/>
        <sz val="10"/>
        <color rgb="FFC00000"/>
        <rFont val="Century Gothic"/>
        <family val="2"/>
      </rPr>
      <t>*</t>
    </r>
  </si>
  <si>
    <r>
      <t>Market manipulation</t>
    </r>
    <r>
      <rPr>
        <b/>
        <sz val="10"/>
        <color rgb="FFC00000"/>
        <rFont val="Century Gothic"/>
        <family val="2"/>
      </rPr>
      <t>*</t>
    </r>
  </si>
  <si>
    <r>
      <t>Market manipulation/Wash trading</t>
    </r>
    <r>
      <rPr>
        <b/>
        <sz val="10"/>
        <color rgb="FFC00000"/>
        <rFont val="Century Gothic"/>
        <family val="2"/>
      </rPr>
      <t>†</t>
    </r>
  </si>
  <si>
    <r>
      <t>Customer cancels transaction to avoid BSA reporting and recordkeeping requirements</t>
    </r>
    <r>
      <rPr>
        <b/>
        <sz val="10"/>
        <color rgb="FFC00000"/>
        <rFont val="Century Gothic"/>
        <family val="2"/>
      </rPr>
      <t>†</t>
    </r>
  </si>
  <si>
    <r>
      <t>Human smuggling</t>
    </r>
    <r>
      <rPr>
        <b/>
        <sz val="10"/>
        <color rgb="FFC00000"/>
        <rFont val="Century Gothic"/>
        <family val="2"/>
      </rPr>
      <t>*</t>
    </r>
  </si>
  <si>
    <r>
      <t>Chip walking</t>
    </r>
    <r>
      <rPr>
        <b/>
        <sz val="10"/>
        <color rgb="FFC00000"/>
        <rFont val="Century Gothic"/>
        <family val="2"/>
      </rPr>
      <t>*</t>
    </r>
  </si>
  <si>
    <r>
      <t>Inquiry about end of business day</t>
    </r>
    <r>
      <rPr>
        <b/>
        <sz val="10"/>
        <color rgb="FFC00000"/>
        <rFont val="Century Gothic"/>
        <family val="2"/>
      </rPr>
      <t>†</t>
    </r>
  </si>
  <si>
    <r>
      <t>Origination fraud</t>
    </r>
    <r>
      <rPr>
        <b/>
        <sz val="10"/>
        <color rgb="FFC00000"/>
        <rFont val="Century Gothic"/>
        <family val="2"/>
      </rPr>
      <t>*</t>
    </r>
  </si>
  <si>
    <r>
      <t>Unknown source of chips</t>
    </r>
    <r>
      <rPr>
        <b/>
        <sz val="10"/>
        <color rgb="FFC00000"/>
        <rFont val="Century Gothic"/>
        <family val="2"/>
      </rPr>
      <t>*</t>
    </r>
  </si>
  <si>
    <r>
      <t>Wash trading</t>
    </r>
    <r>
      <rPr>
        <b/>
        <sz val="10"/>
        <color rgb="FFC00000"/>
        <rFont val="Century Gothic"/>
        <family val="2"/>
      </rPr>
      <t>*</t>
    </r>
  </si>
  <si>
    <r>
      <t>Other</t>
    </r>
    <r>
      <rPr>
        <b/>
        <sz val="10"/>
        <color rgb="FFC00000"/>
        <rFont val="Century Gothic"/>
        <family val="2"/>
      </rPr>
      <t>*</t>
    </r>
  </si>
  <si>
    <t>Insurance - Other</t>
  </si>
  <si>
    <t>2022</t>
  </si>
  <si>
    <r>
      <t>Suspicious intra-casino funds transfers</t>
    </r>
    <r>
      <rPr>
        <b/>
        <sz val="10"/>
        <color indexed="60"/>
        <rFont val="Century Gothic"/>
        <family val="2"/>
      </rPr>
      <t>†</t>
    </r>
  </si>
  <si>
    <t>Exhibit 2:  Filings by States and Territories from an Insurance Company*</t>
  </si>
  <si>
    <r>
      <t>Cyber Event</t>
    </r>
    <r>
      <rPr>
        <b/>
        <sz val="10"/>
        <color rgb="FFC00000"/>
        <rFont val="Symbol"/>
        <family val="1"/>
        <charset val="2"/>
      </rPr>
      <t>àà</t>
    </r>
  </si>
  <si>
    <r>
      <t>Gaming Activities</t>
    </r>
    <r>
      <rPr>
        <b/>
        <sz val="10"/>
        <color rgb="FFC00000"/>
        <rFont val="Symbol"/>
        <family val="1"/>
        <charset val="2"/>
      </rPr>
      <t>à</t>
    </r>
  </si>
  <si>
    <t>2023</t>
  </si>
  <si>
    <r>
      <t>Reverse mortgage fraud</t>
    </r>
    <r>
      <rPr>
        <b/>
        <sz val="10"/>
        <color rgb="FFC00000"/>
        <rFont val="Century Gothic"/>
        <family val="2"/>
      </rPr>
      <t>†</t>
    </r>
  </si>
  <si>
    <t>2024</t>
  </si>
  <si>
    <t xml:space="preserve">                January 1, 2014 through December 31, 2024</t>
  </si>
  <si>
    <r>
      <t>Against financial institution customer(s)</t>
    </r>
    <r>
      <rPr>
        <sz val="10"/>
        <color rgb="FFC00000"/>
        <rFont val="Century Gothic"/>
        <family val="2"/>
      </rPr>
      <t>*</t>
    </r>
  </si>
  <si>
    <r>
      <t>Provided questionable or false identification</t>
    </r>
    <r>
      <rPr>
        <sz val="10"/>
        <color rgb="FFC00000"/>
        <rFont val="Century Gothic"/>
        <family val="2"/>
      </rPr>
      <t>*</t>
    </r>
  </si>
  <si>
    <r>
      <t>Against financial institution(s)</t>
    </r>
    <r>
      <rPr>
        <sz val="10"/>
        <color rgb="FFC00000"/>
        <rFont val="Century Gothic"/>
        <family val="2"/>
      </rPr>
      <t>*</t>
    </r>
  </si>
  <si>
    <r>
      <t>Unauthorized electronic intrusion</t>
    </r>
    <r>
      <rPr>
        <sz val="10"/>
        <color rgb="FFC00000"/>
        <rFont val="Century Gothic"/>
        <family val="2"/>
      </rPr>
      <t>†</t>
    </r>
  </si>
  <si>
    <r>
      <t>Cyber Event - Other</t>
    </r>
    <r>
      <rPr>
        <sz val="10"/>
        <color rgb="FFC00000"/>
        <rFont val="Century Gothic"/>
        <family val="2"/>
      </rPr>
      <t>*</t>
    </r>
  </si>
  <si>
    <r>
      <t>Transaction(s) involving foreign high risk jurisdiction</t>
    </r>
    <r>
      <rPr>
        <sz val="10"/>
        <color rgb="FFC00000"/>
        <rFont val="Century Gothic"/>
        <family val="2"/>
      </rPr>
      <t>*</t>
    </r>
  </si>
  <si>
    <r>
      <t>Misuse of "free look"/cooling-off/right of rescission</t>
    </r>
    <r>
      <rPr>
        <sz val="10"/>
        <color rgb="FFC00000"/>
        <rFont val="Century Gothic"/>
        <family val="2"/>
      </rPr>
      <t>†</t>
    </r>
  </si>
  <si>
    <r>
      <t>Ponzi scheme</t>
    </r>
    <r>
      <rPr>
        <sz val="10"/>
        <color rgb="FFC00000"/>
        <rFont val="Century Gothic"/>
        <family val="2"/>
      </rPr>
      <t>*</t>
    </r>
  </si>
  <si>
    <r>
      <t>Advance fee</t>
    </r>
    <r>
      <rPr>
        <sz val="10"/>
        <color rgb="FFC00000"/>
        <rFont val="Century Gothic"/>
        <family val="2"/>
      </rPr>
      <t>*</t>
    </r>
  </si>
  <si>
    <r>
      <t>Securities fraud</t>
    </r>
    <r>
      <rPr>
        <sz val="10"/>
        <color rgb="FFC00000"/>
        <rFont val="Century Gothic"/>
        <family val="2"/>
      </rPr>
      <t>*</t>
    </r>
  </si>
  <si>
    <r>
      <t>Funnel account</t>
    </r>
    <r>
      <rPr>
        <sz val="10"/>
        <color rgb="FFC00000"/>
        <rFont val="Century Gothic"/>
        <family val="2"/>
      </rPr>
      <t>*</t>
    </r>
  </si>
  <si>
    <r>
      <t>Human trafficking</t>
    </r>
    <r>
      <rPr>
        <sz val="10"/>
        <color rgb="FFC00000"/>
        <rFont val="Century Gothic"/>
        <family val="2"/>
      </rPr>
      <t>*</t>
    </r>
  </si>
  <si>
    <r>
      <t>Customer cancels transaction to avoid BSA reporting and recordkeeping requirements</t>
    </r>
    <r>
      <rPr>
        <sz val="10"/>
        <color rgb="FFC00000"/>
        <rFont val="Century Gothic"/>
        <family val="2"/>
      </rPr>
      <t>†</t>
    </r>
  </si>
  <si>
    <r>
      <t>Application fraud</t>
    </r>
    <r>
      <rPr>
        <sz val="10"/>
        <color rgb="FFC00000"/>
        <rFont val="Century Gothic"/>
        <family val="2"/>
      </rPr>
      <t>*</t>
    </r>
  </si>
  <si>
    <r>
      <t>Market manipulation</t>
    </r>
    <r>
      <rPr>
        <sz val="10"/>
        <color rgb="FFC00000"/>
        <rFont val="Century Gothic"/>
        <family val="2"/>
      </rPr>
      <t>*</t>
    </r>
  </si>
  <si>
    <r>
      <t>Human smuggling</t>
    </r>
    <r>
      <rPr>
        <sz val="10"/>
        <color rgb="FFC0504D"/>
        <rFont val="Century Gothic"/>
        <family val="2"/>
      </rPr>
      <t>*</t>
    </r>
  </si>
  <si>
    <r>
      <t>Market manipulation/Wash trading</t>
    </r>
    <r>
      <rPr>
        <sz val="10"/>
        <color rgb="FFC0504D"/>
        <rFont val="Century Gothic"/>
        <family val="2"/>
      </rPr>
      <t>†</t>
    </r>
  </si>
  <si>
    <r>
      <t>Origination fraud</t>
    </r>
    <r>
      <rPr>
        <sz val="10"/>
        <color rgb="FFC00000"/>
        <rFont val="Century Gothic"/>
        <family val="2"/>
      </rPr>
      <t>*</t>
    </r>
  </si>
  <si>
    <r>
      <t>Chip walking</t>
    </r>
    <r>
      <rPr>
        <sz val="10"/>
        <color rgb="FFC00000"/>
        <rFont val="Century Gothic"/>
        <family val="2"/>
      </rPr>
      <t>*</t>
    </r>
  </si>
  <si>
    <r>
      <t>Inquiry about end of business day</t>
    </r>
    <r>
      <rPr>
        <sz val="10"/>
        <color rgb="FFC00000"/>
        <rFont val="Century Gothic"/>
        <family val="2"/>
      </rPr>
      <t>†</t>
    </r>
  </si>
  <si>
    <r>
      <t>Reverse mortgage fraud</t>
    </r>
    <r>
      <rPr>
        <sz val="10"/>
        <color rgb="FFC00000"/>
        <rFont val="Century Gothic"/>
        <family val="2"/>
      </rPr>
      <t>†</t>
    </r>
  </si>
  <si>
    <r>
      <t>Suspicious intra-casino funds transfers</t>
    </r>
    <r>
      <rPr>
        <sz val="10"/>
        <color rgb="FFC00000"/>
        <rFont val="Century Gothic"/>
        <family val="2"/>
      </rPr>
      <t>†</t>
    </r>
  </si>
  <si>
    <r>
      <t>Unknown source of chips</t>
    </r>
    <r>
      <rPr>
        <sz val="10"/>
        <color rgb="FFC00000"/>
        <rFont val="Century Gothic"/>
        <family val="2"/>
      </rPr>
      <t>*</t>
    </r>
  </si>
  <si>
    <r>
      <t>Wash trading</t>
    </r>
    <r>
      <rPr>
        <sz val="10"/>
        <color rgb="FFC00000"/>
        <rFont val="Century Gothic"/>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</si>
</sst>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_(* \(#,##0\);_(* &quot;-&quot;_);_(@_)"/>
    <numFmt numFmtId="43" formatCode="_(* #,##0.00_);_(* \(#,##0.00\);_(* &quot;-&quot;??_);_(@_)"/>
  </numFmts>
  <fonts count="67" x14ac:knownFonts="1">
    <font>
      <sz val="10"/>
      <name val="Arial"/>
    </font>
    <font>
      <sz val="11"/>
      <color theme="1"/>
      <name val="Calibri"/>
      <family val="2"/>
      <scheme val="minor"/>
    </font>
    <font>
      <sz val="11"/>
      <color theme="1"/>
      <name val="Calibri"/>
      <family val="2"/>
      <scheme val="minor"/>
    </font>
    <font>
      <sz val="8"/>
      <name val="Arial"/>
      <family val="2"/>
    </font>
    <font>
      <sz val="10"/>
      <color indexed="8"/>
      <name val="Arial"/>
      <family val="2"/>
    </font>
    <font>
      <b/>
      <sz val="11"/>
      <color indexed="8"/>
      <name val="Times New Roman"/>
      <family val="1"/>
    </font>
    <font>
      <sz val="10"/>
      <color indexed="8"/>
      <name val="Times New Roman"/>
      <family val="1"/>
    </font>
    <font>
      <sz val="8"/>
      <color indexed="8"/>
      <name val="Arial"/>
      <family val="2"/>
    </font>
    <font>
      <sz val="8"/>
      <color indexed="8"/>
      <name val="Arial"/>
      <family val="2"/>
    </font>
    <font>
      <sz val="10"/>
      <name val="Arial"/>
      <family val="2"/>
    </font>
    <font>
      <sz val="10"/>
      <name val="Arial"/>
      <family val="2"/>
    </font>
    <font>
      <sz val="10"/>
      <name val="Arial"/>
      <family val="2"/>
    </font>
    <font>
      <sz val="10"/>
      <name val="Century Gothic"/>
      <family val="2"/>
    </font>
    <font>
      <sz val="8"/>
      <color indexed="8"/>
      <name val="Century Gothic"/>
      <family val="2"/>
    </font>
    <font>
      <b/>
      <sz val="10"/>
      <color indexed="8"/>
      <name val="Century Gothic"/>
      <family val="2"/>
    </font>
    <font>
      <sz val="10"/>
      <color indexed="8"/>
      <name val="Century Gothic"/>
      <family val="2"/>
    </font>
    <font>
      <b/>
      <sz val="10"/>
      <name val="Century Gothic"/>
      <family val="2"/>
    </font>
    <font>
      <sz val="8"/>
      <color indexed="9"/>
      <name val="Copperplate Gothic Light"/>
      <family val="2"/>
    </font>
    <font>
      <sz val="10"/>
      <color indexed="9"/>
      <name val="Copperplate Gothic Light"/>
      <family val="2"/>
    </font>
    <font>
      <b/>
      <i/>
      <u/>
      <sz val="10"/>
      <color indexed="8"/>
      <name val="Century Gothic"/>
      <family val="2"/>
    </font>
    <font>
      <sz val="10"/>
      <color indexed="8"/>
      <name val="Century Gothic"/>
      <family val="2"/>
    </font>
    <font>
      <b/>
      <sz val="10"/>
      <color indexed="60"/>
      <name val="Century Gothic"/>
      <family val="2"/>
    </font>
    <font>
      <sz val="8"/>
      <color indexed="8"/>
      <name val="Symbol"/>
      <family val="1"/>
      <charset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Times New Roman"/>
      <family val="1"/>
    </font>
    <font>
      <sz val="10"/>
      <color theme="1"/>
      <name val="Century Gothic"/>
      <family val="2"/>
    </font>
    <font>
      <b/>
      <sz val="10"/>
      <color theme="0"/>
      <name val="Copperplate Gothic Light"/>
      <family val="2"/>
    </font>
    <font>
      <sz val="10"/>
      <color rgb="FF000000"/>
      <name val="Century Gothic"/>
      <family val="2"/>
    </font>
    <font>
      <b/>
      <sz val="11"/>
      <color theme="0"/>
      <name val="Copperplate Gothic Light"/>
      <family val="2"/>
    </font>
    <font>
      <sz val="11"/>
      <color theme="0"/>
      <name val="Copperplate Gothic Light"/>
      <family val="2"/>
    </font>
    <font>
      <sz val="10"/>
      <color theme="0"/>
      <name val="Copperplate Gothic Light"/>
      <family val="2"/>
    </font>
    <font>
      <b/>
      <sz val="10"/>
      <color theme="1"/>
      <name val="Century Gothic"/>
      <family val="2"/>
    </font>
    <font>
      <b/>
      <sz val="10"/>
      <color rgb="FF000000"/>
      <name val="Century Gothic"/>
      <family val="2"/>
    </font>
    <font>
      <b/>
      <i/>
      <sz val="10"/>
      <color theme="1"/>
      <name val="Century Gothic"/>
      <family val="2"/>
    </font>
    <font>
      <b/>
      <i/>
      <u/>
      <sz val="10"/>
      <color rgb="FF000000"/>
      <name val="Century Gothic"/>
      <family val="2"/>
    </font>
    <font>
      <b/>
      <sz val="10"/>
      <color theme="0"/>
      <name val="Century Gothic"/>
      <family val="2"/>
    </font>
    <font>
      <sz val="10"/>
      <color rgb="FFC00000"/>
      <name val="Century Gothic"/>
      <family val="2"/>
    </font>
    <font>
      <b/>
      <sz val="10"/>
      <color theme="0"/>
      <name val="Copperplate Gothic Light"/>
      <family val="2"/>
    </font>
    <font>
      <b/>
      <sz val="10"/>
      <color theme="1"/>
      <name val="Century Gothic"/>
      <family val="2"/>
    </font>
    <font>
      <b/>
      <sz val="10"/>
      <color indexed="8"/>
      <name val="Century Gothic"/>
      <family val="2"/>
    </font>
    <font>
      <b/>
      <sz val="10"/>
      <color rgb="FFC00000"/>
      <name val="Century Gothic"/>
      <family val="2"/>
    </font>
    <font>
      <sz val="10"/>
      <color theme="1"/>
      <name val="Century Gothic"/>
      <family val="2"/>
    </font>
    <font>
      <b/>
      <sz val="10"/>
      <color theme="0"/>
      <name val="Copperplate Gothic Light"/>
      <family val="2"/>
    </font>
    <font>
      <sz val="18"/>
      <color theme="3"/>
      <name val="Cambria"/>
      <family val="2"/>
      <scheme val="major"/>
    </font>
    <font>
      <sz val="10"/>
      <color indexed="8"/>
      <name val="Century Gothic"/>
      <family val="2"/>
    </font>
    <font>
      <b/>
      <sz val="10"/>
      <color rgb="FFC00000"/>
      <name val="Symbol"/>
      <family val="1"/>
      <charset val="2"/>
    </font>
    <font>
      <sz val="10"/>
      <color theme="1"/>
      <name val="Century Gothic"/>
      <family val="2"/>
    </font>
    <font>
      <b/>
      <sz val="10"/>
      <color theme="0"/>
      <name val="Copperplate Gothic Light"/>
      <family val="2"/>
    </font>
    <font>
      <sz val="10"/>
      <color rgb="FFC0504D"/>
      <name val="Century Gothic"/>
      <family val="2"/>
    </font>
    <font>
      <sz val="10"/>
      <color indexed="8"/>
      <name val="Century Gothic"/>
    </font>
    <font>
      <b/>
      <sz val="10"/>
      <color theme="0"/>
      <name val="Copperplate Gothic Light"/>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5"/>
        <bgColor indexed="64"/>
      </patternFill>
    </fill>
    <fill>
      <patternFill patternType="solid">
        <fgColor rgb="FFC0504D"/>
        <bgColor indexed="64"/>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theme="0"/>
      </bottom>
      <diagonal/>
    </border>
    <border>
      <left/>
      <right/>
      <top style="double">
        <color theme="0"/>
      </top>
      <bottom style="thick">
        <color theme="0"/>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diagonal/>
    </border>
    <border>
      <left style="thin">
        <color theme="0"/>
      </left>
      <right/>
      <top/>
      <bottom/>
      <diagonal/>
    </border>
    <border>
      <left/>
      <right/>
      <top style="thick">
        <color theme="0"/>
      </top>
      <bottom/>
      <diagonal/>
    </border>
    <border>
      <left style="thin">
        <color theme="0"/>
      </left>
      <right style="thin">
        <color indexed="64"/>
      </right>
      <top/>
      <bottom/>
      <diagonal/>
    </border>
  </borders>
  <cellStyleXfs count="389">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5" fillId="26" borderId="0" applyNumberFormat="0" applyBorder="0" applyAlignment="0" applyProtection="0"/>
    <xf numFmtId="0" fontId="26" fillId="27" borderId="1" applyNumberFormat="0" applyAlignment="0" applyProtection="0"/>
    <xf numFmtId="0" fontId="27" fillId="28" borderId="2" applyNumberFormat="0" applyAlignment="0" applyProtection="0"/>
    <xf numFmtId="0" fontId="28" fillId="0" borderId="0" applyNumberFormat="0" applyFill="0" applyBorder="0" applyAlignment="0" applyProtection="0"/>
    <xf numFmtId="0" fontId="29" fillId="29" borderId="0" applyNumberFormat="0" applyBorder="0" applyAlignment="0" applyProtection="0"/>
    <xf numFmtId="0" fontId="30" fillId="0" borderId="3" applyNumberFormat="0" applyFill="0" applyAlignment="0" applyProtection="0"/>
    <xf numFmtId="0" fontId="31" fillId="0" borderId="4" applyNumberFormat="0" applyFill="0" applyAlignment="0" applyProtection="0"/>
    <xf numFmtId="0" fontId="32" fillId="0" borderId="5" applyNumberFormat="0" applyFill="0" applyAlignment="0" applyProtection="0"/>
    <xf numFmtId="0" fontId="32" fillId="0" borderId="0" applyNumberFormat="0" applyFill="0" applyBorder="0" applyAlignment="0" applyProtection="0"/>
    <xf numFmtId="0" fontId="33" fillId="30" borderId="1" applyNumberFormat="0" applyAlignment="0" applyProtection="0"/>
    <xf numFmtId="0" fontId="34" fillId="0" borderId="6" applyNumberFormat="0" applyFill="0" applyAlignment="0" applyProtection="0"/>
    <xf numFmtId="0" fontId="35" fillId="31"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3" fillId="0" borderId="0"/>
    <xf numFmtId="0" fontId="9" fillId="0" borderId="0"/>
    <xf numFmtId="0" fontId="2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3" fillId="0" borderId="0"/>
    <xf numFmtId="0" fontId="2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3" fillId="0" borderId="0"/>
    <xf numFmtId="0" fontId="2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3" fillId="32" borderId="7" applyNumberFormat="0" applyFont="0" applyAlignment="0" applyProtection="0"/>
    <xf numFmtId="0" fontId="36" fillId="27" borderId="8"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 fillId="0" borderId="0"/>
    <xf numFmtId="0" fontId="1" fillId="0" borderId="0"/>
    <xf numFmtId="0" fontId="59" fillId="0" borderId="0" applyNumberFormat="0" applyFill="0" applyBorder="0" applyAlignment="0" applyProtection="0"/>
    <xf numFmtId="43" fontId="1" fillId="0" borderId="0" applyFont="0" applyFill="0" applyBorder="0" applyAlignment="0" applyProtection="0"/>
    <xf numFmtId="0" fontId="1" fillId="32" borderId="7"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7" applyNumberFormat="0" applyFont="0" applyAlignment="0" applyProtection="0"/>
    <xf numFmtId="0" fontId="37" fillId="0" borderId="0" applyNumberFormat="0" applyFill="0" applyBorder="0" applyAlignment="0" applyProtection="0"/>
    <xf numFmtId="0" fontId="1" fillId="0" borderId="0"/>
  </cellStyleXfs>
  <cellXfs count="191">
    <xf numFmtId="0" fontId="0" fillId="0" borderId="0" xfId="0"/>
    <xf numFmtId="0" fontId="4" fillId="0" borderId="0" xfId="0" applyFont="1"/>
    <xf numFmtId="0" fontId="4" fillId="0" borderId="0" xfId="0" applyFont="1" applyAlignment="1">
      <alignment horizontal="left"/>
    </xf>
    <xf numFmtId="41" fontId="4" fillId="0" borderId="0" xfId="0" applyNumberFormat="1" applyFont="1"/>
    <xf numFmtId="0" fontId="7" fillId="0" borderId="0" xfId="0" applyFont="1"/>
    <xf numFmtId="0" fontId="7" fillId="0" borderId="0" xfId="0" applyFont="1" applyBorder="1"/>
    <xf numFmtId="0" fontId="8" fillId="0" borderId="0" xfId="0" applyFont="1"/>
    <xf numFmtId="0" fontId="4" fillId="0" borderId="0" xfId="0" applyFont="1" applyAlignment="1">
      <alignment horizontal="center"/>
    </xf>
    <xf numFmtId="3" fontId="6" fillId="0" borderId="0" xfId="0" applyNumberFormat="1" applyFont="1" applyBorder="1"/>
    <xf numFmtId="0" fontId="7" fillId="0" borderId="0" xfId="0" applyFont="1" applyBorder="1" applyAlignment="1">
      <alignment horizontal="left"/>
    </xf>
    <xf numFmtId="0" fontId="4" fillId="0" borderId="0" xfId="0" applyFont="1" applyBorder="1"/>
    <xf numFmtId="0" fontId="4" fillId="0" borderId="0" xfId="0" applyFont="1" applyBorder="1" applyAlignment="1">
      <alignment horizontal="center"/>
    </xf>
    <xf numFmtId="3" fontId="4" fillId="0" borderId="0" xfId="0" applyNumberFormat="1" applyFont="1"/>
    <xf numFmtId="3" fontId="6" fillId="0" borderId="0" xfId="0" applyNumberFormat="1" applyFont="1"/>
    <xf numFmtId="3" fontId="6" fillId="0" borderId="0" xfId="0" applyNumberFormat="1" applyFont="1" applyFill="1" applyBorder="1" applyAlignment="1">
      <alignment horizontal="right"/>
    </xf>
    <xf numFmtId="3" fontId="6" fillId="0" borderId="0" xfId="0" applyNumberFormat="1" applyFont="1" applyFill="1" applyBorder="1"/>
    <xf numFmtId="0" fontId="5" fillId="0" borderId="0" xfId="0" applyFont="1" applyBorder="1" applyAlignment="1">
      <alignment horizontal="center" vertical="center"/>
    </xf>
    <xf numFmtId="0" fontId="14" fillId="0" borderId="0" xfId="0" applyFont="1" applyAlignment="1">
      <alignment horizontal="left"/>
    </xf>
    <xf numFmtId="0" fontId="15" fillId="0" borderId="0" xfId="0" applyFont="1"/>
    <xf numFmtId="0" fontId="15" fillId="0" borderId="0" xfId="0" applyFont="1" applyBorder="1" applyAlignment="1">
      <alignment horizontal="left"/>
    </xf>
    <xf numFmtId="0" fontId="15" fillId="0" borderId="0" xfId="0" applyFont="1" applyAlignment="1">
      <alignment horizontal="left"/>
    </xf>
    <xf numFmtId="0" fontId="14" fillId="0" borderId="0" xfId="0" applyFont="1" applyBorder="1" applyAlignment="1">
      <alignment horizontal="center"/>
    </xf>
    <xf numFmtId="0" fontId="14" fillId="0" borderId="0" xfId="91" applyFont="1" applyBorder="1" applyAlignment="1">
      <alignment horizontal="left" wrapText="1"/>
    </xf>
    <xf numFmtId="3" fontId="16" fillId="0" borderId="0" xfId="91" applyNumberFormat="1" applyFont="1" applyBorder="1" applyAlignment="1">
      <alignment horizontal="left"/>
    </xf>
    <xf numFmtId="0" fontId="42" fillId="0" borderId="0" xfId="91" applyFont="1" applyBorder="1" applyAlignment="1">
      <alignment horizontal="center" vertical="center"/>
    </xf>
    <xf numFmtId="0" fontId="15" fillId="0" borderId="0" xfId="0" applyFont="1" applyAlignment="1">
      <alignment horizontal="center"/>
    </xf>
    <xf numFmtId="0" fontId="14" fillId="0" borderId="0" xfId="37" applyFont="1" applyAlignment="1">
      <alignment horizontal="left"/>
    </xf>
    <xf numFmtId="3" fontId="15" fillId="0" borderId="0" xfId="0" applyNumberFormat="1" applyFont="1"/>
    <xf numFmtId="3" fontId="15" fillId="0" borderId="0" xfId="0" applyNumberFormat="1" applyFont="1" applyBorder="1" applyAlignment="1">
      <alignment horizontal="right"/>
    </xf>
    <xf numFmtId="3" fontId="15" fillId="0" borderId="0" xfId="0" applyNumberFormat="1" applyFont="1" applyFill="1" applyBorder="1" applyAlignment="1">
      <alignment horizontal="right"/>
    </xf>
    <xf numFmtId="0" fontId="13" fillId="0" borderId="0" xfId="0" applyFont="1" applyBorder="1"/>
    <xf numFmtId="0" fontId="15" fillId="0" borderId="0" xfId="0" applyFont="1" applyBorder="1" applyAlignment="1">
      <alignment horizontal="center"/>
    </xf>
    <xf numFmtId="0" fontId="15" fillId="0" borderId="0" xfId="0" applyFont="1" applyBorder="1"/>
    <xf numFmtId="3" fontId="15" fillId="0" borderId="0" xfId="0" applyNumberFormat="1" applyFont="1" applyBorder="1"/>
    <xf numFmtId="0" fontId="43" fillId="0" borderId="0" xfId="0" applyFont="1" applyFill="1" applyBorder="1" applyAlignment="1">
      <alignment horizontal="right"/>
    </xf>
    <xf numFmtId="0" fontId="14" fillId="0" borderId="0" xfId="0" applyFont="1" applyBorder="1" applyAlignment="1">
      <alignment horizontal="left"/>
    </xf>
    <xf numFmtId="3" fontId="14" fillId="0" borderId="0" xfId="0" applyNumberFormat="1" applyFont="1" applyBorder="1" applyAlignment="1">
      <alignment horizontal="left"/>
    </xf>
    <xf numFmtId="3" fontId="14" fillId="0" borderId="0" xfId="0" applyNumberFormat="1" applyFont="1" applyBorder="1"/>
    <xf numFmtId="0" fontId="44" fillId="0" borderId="0" xfId="0" applyFont="1" applyBorder="1" applyAlignment="1">
      <alignment horizontal="center" vertical="center"/>
    </xf>
    <xf numFmtId="0" fontId="44" fillId="0" borderId="0" xfId="0" applyNumberFormat="1" applyFont="1" applyBorder="1" applyAlignment="1">
      <alignment horizontal="center" vertical="center"/>
    </xf>
    <xf numFmtId="0" fontId="45" fillId="0" borderId="0" xfId="0" applyFont="1" applyBorder="1" applyAlignment="1">
      <alignment horizontal="center" vertical="center"/>
    </xf>
    <xf numFmtId="0" fontId="46" fillId="0" borderId="0" xfId="0" applyFont="1"/>
    <xf numFmtId="0" fontId="42" fillId="0" borderId="0" xfId="0" applyFont="1" applyBorder="1" applyAlignment="1">
      <alignment horizontal="center" vertical="center"/>
    </xf>
    <xf numFmtId="3" fontId="42" fillId="0" borderId="0" xfId="0" applyNumberFormat="1" applyFont="1" applyBorder="1" applyAlignment="1">
      <alignment horizontal="center" vertical="center" wrapText="1"/>
    </xf>
    <xf numFmtId="10" fontId="42" fillId="0" borderId="0" xfId="0" applyNumberFormat="1" applyFont="1" applyBorder="1" applyAlignment="1">
      <alignment horizontal="center" vertical="center" wrapText="1"/>
    </xf>
    <xf numFmtId="0" fontId="47" fillId="0" borderId="0" xfId="0" applyFont="1" applyBorder="1" applyAlignment="1">
      <alignment horizontal="center"/>
    </xf>
    <xf numFmtId="10" fontId="14" fillId="0" borderId="0" xfId="0" applyNumberFormat="1" applyFont="1" applyFill="1" applyBorder="1" applyAlignment="1">
      <alignment horizontal="right"/>
    </xf>
    <xf numFmtId="10" fontId="14" fillId="0" borderId="0" xfId="0" applyNumberFormat="1" applyFont="1" applyFill="1" applyBorder="1"/>
    <xf numFmtId="0" fontId="47" fillId="0" borderId="0" xfId="0" applyFont="1" applyAlignment="1">
      <alignment horizontal="center"/>
    </xf>
    <xf numFmtId="3" fontId="14" fillId="0" borderId="0" xfId="0" applyNumberFormat="1" applyFont="1" applyAlignment="1">
      <alignment horizontal="left"/>
    </xf>
    <xf numFmtId="41" fontId="41" fillId="0" borderId="0" xfId="0" applyNumberFormat="1" applyFont="1"/>
    <xf numFmtId="10" fontId="14" fillId="0" borderId="0" xfId="0" applyNumberFormat="1" applyFont="1" applyFill="1" applyAlignment="1">
      <alignment horizontal="right"/>
    </xf>
    <xf numFmtId="0" fontId="42" fillId="0" borderId="0" xfId="55" applyFont="1" applyFill="1" applyBorder="1" applyAlignment="1">
      <alignment horizontal="center" vertical="center"/>
    </xf>
    <xf numFmtId="0" fontId="44" fillId="0" borderId="0" xfId="55" applyFont="1" applyFill="1" applyBorder="1" applyAlignment="1">
      <alignment horizontal="center" vertical="center"/>
    </xf>
    <xf numFmtId="0" fontId="44" fillId="0" borderId="0" xfId="55" applyFont="1" applyFill="1" applyBorder="1" applyAlignment="1">
      <alignment horizontal="center" vertical="center" wrapText="1"/>
    </xf>
    <xf numFmtId="0" fontId="47" fillId="0" borderId="0" xfId="55" applyFont="1" applyFill="1" applyBorder="1" applyAlignment="1">
      <alignment horizontal="center"/>
    </xf>
    <xf numFmtId="10" fontId="47" fillId="0" borderId="0" xfId="55" applyNumberFormat="1" applyFont="1" applyFill="1" applyBorder="1"/>
    <xf numFmtId="10" fontId="47" fillId="0" borderId="0" xfId="274" applyNumberFormat="1" applyFont="1" applyFill="1" applyBorder="1" applyAlignment="1">
      <alignment horizontal="right"/>
    </xf>
    <xf numFmtId="0" fontId="42" fillId="0" borderId="0" xfId="55" applyFont="1" applyFill="1" applyBorder="1" applyAlignment="1">
      <alignment horizontal="center" vertical="center" wrapText="1"/>
    </xf>
    <xf numFmtId="43" fontId="15" fillId="0" borderId="0" xfId="0" applyNumberFormat="1" applyFont="1"/>
    <xf numFmtId="0" fontId="15" fillId="0" borderId="0" xfId="0" applyFont="1" applyBorder="1" applyAlignment="1">
      <alignment horizontal="left" wrapText="1"/>
    </xf>
    <xf numFmtId="41" fontId="15" fillId="0" borderId="0" xfId="0" applyNumberFormat="1" applyFont="1" applyBorder="1" applyAlignment="1">
      <alignment horizontal="center"/>
    </xf>
    <xf numFmtId="0" fontId="13" fillId="0" borderId="0" xfId="0" applyFont="1"/>
    <xf numFmtId="37" fontId="15" fillId="0" borderId="0" xfId="0" applyNumberFormat="1" applyFont="1" applyBorder="1" applyAlignment="1">
      <alignment horizontal="right"/>
    </xf>
    <xf numFmtId="1" fontId="42" fillId="0" borderId="0" xfId="0" applyNumberFormat="1" applyFont="1" applyBorder="1" applyAlignment="1">
      <alignment horizontal="center" vertical="center"/>
    </xf>
    <xf numFmtId="0" fontId="0" fillId="0" borderId="0" xfId="0" applyAlignment="1"/>
    <xf numFmtId="0" fontId="13" fillId="0" borderId="0" xfId="0" applyFont="1" applyFill="1" applyAlignment="1">
      <alignment horizontal="left"/>
    </xf>
    <xf numFmtId="0" fontId="0" fillId="0" borderId="0" xfId="0" applyBorder="1" applyAlignment="1">
      <alignment horizontal="left" vertical="center" wrapText="1"/>
    </xf>
    <xf numFmtId="49" fontId="15" fillId="0" borderId="0" xfId="0" applyNumberFormat="1" applyFont="1" applyAlignment="1"/>
    <xf numFmtId="3" fontId="15" fillId="0" borderId="0" xfId="0" applyNumberFormat="1" applyFont="1" applyAlignment="1"/>
    <xf numFmtId="49" fontId="4" fillId="0" borderId="0" xfId="0" applyNumberFormat="1" applyFont="1" applyAlignment="1"/>
    <xf numFmtId="49" fontId="5" fillId="0" borderId="0" xfId="0" applyNumberFormat="1" applyFont="1" applyBorder="1" applyAlignment="1">
      <alignment horizontal="center" vertical="center"/>
    </xf>
    <xf numFmtId="3" fontId="4" fillId="0" borderId="0" xfId="0" applyNumberFormat="1" applyFont="1" applyAlignment="1"/>
    <xf numFmtId="0" fontId="43" fillId="0" borderId="0" xfId="37" applyFont="1" applyFill="1" applyBorder="1" applyAlignment="1">
      <alignment horizontal="left" vertical="top" wrapText="1"/>
    </xf>
    <xf numFmtId="0" fontId="42" fillId="0" borderId="12" xfId="91" applyFont="1" applyFill="1" applyBorder="1" applyAlignment="1">
      <alignment horizontal="center" vertical="center"/>
    </xf>
    <xf numFmtId="0" fontId="42" fillId="0" borderId="13" xfId="91" applyFont="1" applyFill="1" applyBorder="1" applyAlignment="1">
      <alignment horizontal="center" vertical="center"/>
    </xf>
    <xf numFmtId="0" fontId="42" fillId="0" borderId="14" xfId="91" applyFont="1" applyFill="1" applyBorder="1" applyAlignment="1">
      <alignment horizontal="center" vertical="center"/>
    </xf>
    <xf numFmtId="0" fontId="42" fillId="0" borderId="0" xfId="91" applyFont="1" applyFill="1" applyBorder="1" applyAlignment="1">
      <alignment horizontal="center" vertical="center"/>
    </xf>
    <xf numFmtId="3" fontId="41" fillId="0" borderId="0" xfId="55" applyNumberFormat="1" applyFont="1"/>
    <xf numFmtId="3" fontId="41" fillId="0" borderId="0" xfId="0" applyNumberFormat="1" applyFont="1"/>
    <xf numFmtId="0" fontId="47" fillId="0" borderId="0" xfId="0" applyFont="1"/>
    <xf numFmtId="37" fontId="20" fillId="0" borderId="0" xfId="0" applyNumberFormat="1" applyFont="1" applyBorder="1" applyAlignment="1">
      <alignment horizontal="right"/>
    </xf>
    <xf numFmtId="0" fontId="42" fillId="0" borderId="15" xfId="0" applyFont="1" applyBorder="1" applyAlignment="1">
      <alignment horizontal="center" vertical="center"/>
    </xf>
    <xf numFmtId="0" fontId="42" fillId="0" borderId="0" xfId="55" applyFont="1" applyFill="1" applyBorder="1" applyAlignment="1">
      <alignment horizontal="center" vertical="center"/>
    </xf>
    <xf numFmtId="0" fontId="41" fillId="0" borderId="0" xfId="0" applyFont="1"/>
    <xf numFmtId="0" fontId="47" fillId="0" borderId="0" xfId="55" applyFont="1" applyFill="1" applyAlignment="1">
      <alignment horizontal="center"/>
    </xf>
    <xf numFmtId="0" fontId="13" fillId="0" borderId="0" xfId="0" applyFont="1" applyBorder="1" applyAlignment="1">
      <alignment horizontal="left"/>
    </xf>
    <xf numFmtId="0" fontId="52" fillId="0" borderId="0" xfId="0" applyFont="1"/>
    <xf numFmtId="0" fontId="22" fillId="0" borderId="0" xfId="0" applyFont="1"/>
    <xf numFmtId="3" fontId="41" fillId="0" borderId="0" xfId="0" applyNumberFormat="1" applyFont="1"/>
    <xf numFmtId="0" fontId="42" fillId="0" borderId="16" xfId="91" applyFont="1" applyFill="1" applyBorder="1" applyAlignment="1">
      <alignment horizontal="center" vertical="center"/>
    </xf>
    <xf numFmtId="0" fontId="42" fillId="0" borderId="16" xfId="0" applyFont="1" applyBorder="1" applyAlignment="1">
      <alignment horizontal="center" vertical="center"/>
    </xf>
    <xf numFmtId="0" fontId="42" fillId="0" borderId="0" xfId="55" applyFont="1" applyFill="1" applyBorder="1" applyAlignment="1">
      <alignment horizontal="center" vertical="center"/>
    </xf>
    <xf numFmtId="0" fontId="14" fillId="0" borderId="0" xfId="0" applyFont="1" applyBorder="1" applyAlignment="1">
      <alignment horizontal="left" wrapText="1"/>
    </xf>
    <xf numFmtId="0" fontId="14" fillId="0" borderId="0" xfId="0" applyFont="1" applyFill="1" applyBorder="1" applyAlignment="1">
      <alignment horizontal="left"/>
    </xf>
    <xf numFmtId="0" fontId="14" fillId="0" borderId="0" xfId="0" applyFont="1" applyBorder="1" applyAlignment="1">
      <alignment horizontal="left" vertical="center"/>
    </xf>
    <xf numFmtId="0" fontId="47" fillId="0" borderId="0" xfId="0" applyFont="1" applyBorder="1" applyAlignment="1">
      <alignment horizontal="center"/>
    </xf>
    <xf numFmtId="0" fontId="41" fillId="0" borderId="0" xfId="55" applyFont="1" applyFill="1" applyBorder="1" applyAlignment="1">
      <alignment horizontal="center"/>
    </xf>
    <xf numFmtId="37" fontId="15" fillId="0" borderId="0" xfId="0" applyNumberFormat="1" applyFont="1" applyBorder="1" applyAlignment="1">
      <alignment horizontal="center"/>
    </xf>
    <xf numFmtId="10" fontId="47" fillId="0" borderId="0" xfId="274" applyNumberFormat="1" applyFont="1" applyFill="1" applyBorder="1" applyAlignment="1">
      <alignment horizontal="center"/>
    </xf>
    <xf numFmtId="0" fontId="42" fillId="0" borderId="16" xfId="91" applyFont="1" applyFill="1" applyBorder="1" applyAlignment="1">
      <alignment horizontal="center" vertical="center"/>
    </xf>
    <xf numFmtId="0" fontId="53" fillId="0" borderId="15" xfId="91" applyFont="1" applyFill="1" applyBorder="1" applyAlignment="1">
      <alignment horizontal="center" vertical="center"/>
    </xf>
    <xf numFmtId="0" fontId="41" fillId="0" borderId="0" xfId="55" applyFont="1" applyFill="1" applyBorder="1" applyAlignment="1">
      <alignment horizontal="right"/>
    </xf>
    <xf numFmtId="0" fontId="13" fillId="0" borderId="0" xfId="0" applyFont="1" applyBorder="1" applyAlignment="1">
      <alignment horizontal="left" vertical="center" wrapText="1"/>
    </xf>
    <xf numFmtId="0" fontId="54" fillId="0" borderId="0" xfId="0" applyFont="1" applyBorder="1" applyAlignment="1">
      <alignment horizontal="center"/>
    </xf>
    <xf numFmtId="10" fontId="55" fillId="0" borderId="0" xfId="0" applyNumberFormat="1" applyFont="1" applyFill="1" applyBorder="1" applyAlignment="1">
      <alignment horizontal="right"/>
    </xf>
    <xf numFmtId="10" fontId="55" fillId="0" borderId="0" xfId="0" applyNumberFormat="1" applyFont="1" applyFill="1" applyBorder="1" applyAlignment="1">
      <alignment horizontal="center"/>
    </xf>
    <xf numFmtId="10" fontId="14" fillId="0" borderId="0" xfId="0" applyNumberFormat="1" applyFont="1" applyFill="1" applyBorder="1" applyAlignment="1">
      <alignment horizontal="center"/>
    </xf>
    <xf numFmtId="0" fontId="58" fillId="0" borderId="15" xfId="91" applyFont="1" applyFill="1" applyBorder="1" applyAlignment="1">
      <alignment horizontal="center" vertical="center"/>
    </xf>
    <xf numFmtId="3" fontId="41" fillId="0" borderId="0" xfId="362" applyNumberFormat="1" applyFont="1"/>
    <xf numFmtId="3" fontId="47" fillId="0" borderId="0" xfId="0" applyNumberFormat="1" applyFont="1"/>
    <xf numFmtId="37" fontId="60" fillId="0" borderId="0" xfId="0" applyNumberFormat="1" applyFont="1" applyBorder="1" applyAlignment="1">
      <alignment horizontal="right"/>
    </xf>
    <xf numFmtId="0" fontId="58" fillId="0" borderId="15" xfId="0" applyFont="1" applyBorder="1" applyAlignment="1">
      <alignment horizontal="center" vertical="center"/>
    </xf>
    <xf numFmtId="0" fontId="14" fillId="0" borderId="0" xfId="0" applyFont="1" applyAlignment="1">
      <alignment horizontal="left"/>
    </xf>
    <xf numFmtId="0" fontId="12" fillId="0" borderId="0" xfId="0" applyFont="1" applyAlignment="1"/>
    <xf numFmtId="0" fontId="12" fillId="0" borderId="0" xfId="0" applyFont="1" applyAlignment="1"/>
    <xf numFmtId="0" fontId="14" fillId="0" borderId="0" xfId="37" applyFont="1" applyAlignment="1">
      <alignment horizontal="left"/>
    </xf>
    <xf numFmtId="0" fontId="13" fillId="0" borderId="0" xfId="0" applyFont="1" applyBorder="1" applyAlignment="1">
      <alignment horizontal="left" vertical="center"/>
    </xf>
    <xf numFmtId="49" fontId="41" fillId="0" borderId="0" xfId="0" applyNumberFormat="1" applyFont="1"/>
    <xf numFmtId="0" fontId="63" fillId="0" borderId="0" xfId="91" applyFont="1" applyFill="1" applyBorder="1" applyAlignment="1">
      <alignment horizontal="center" vertical="center"/>
    </xf>
    <xf numFmtId="37" fontId="65" fillId="0" borderId="0" xfId="0" applyNumberFormat="1" applyFont="1" applyBorder="1" applyAlignment="1">
      <alignment horizontal="right"/>
    </xf>
    <xf numFmtId="0" fontId="66" fillId="0" borderId="18" xfId="0" applyFont="1" applyBorder="1" applyAlignment="1">
      <alignment horizontal="center" vertical="center"/>
    </xf>
    <xf numFmtId="0" fontId="42" fillId="0" borderId="18" xfId="0" applyFont="1" applyBorder="1" applyAlignment="1">
      <alignment horizontal="center" vertical="center"/>
    </xf>
    <xf numFmtId="0" fontId="14" fillId="0" borderId="0" xfId="91" applyFont="1" applyBorder="1" applyAlignment="1">
      <alignment horizontal="left" vertical="center"/>
    </xf>
    <xf numFmtId="3" fontId="41" fillId="0" borderId="0" xfId="55" applyNumberFormat="1" applyFont="1" applyBorder="1" applyAlignment="1">
      <alignment horizontal="right" vertical="center"/>
    </xf>
    <xf numFmtId="3" fontId="41" fillId="0" borderId="0" xfId="0" applyNumberFormat="1" applyFont="1" applyAlignment="1">
      <alignment vertical="center"/>
    </xf>
    <xf numFmtId="0" fontId="41" fillId="0" borderId="0" xfId="0" applyFont="1" applyAlignment="1">
      <alignment vertical="center"/>
    </xf>
    <xf numFmtId="0" fontId="12" fillId="0" borderId="0" xfId="0" applyFont="1" applyAlignment="1">
      <alignment vertical="center"/>
    </xf>
    <xf numFmtId="3" fontId="57" fillId="0" borderId="0" xfId="0" applyNumberFormat="1" applyFont="1" applyAlignment="1">
      <alignment vertical="center"/>
    </xf>
    <xf numFmtId="3" fontId="62" fillId="0" borderId="0" xfId="0" applyNumberFormat="1" applyFont="1" applyAlignment="1">
      <alignment vertical="center"/>
    </xf>
    <xf numFmtId="49" fontId="15" fillId="0" borderId="0" xfId="0" applyNumberFormat="1" applyFont="1" applyAlignment="1">
      <alignment vertical="center"/>
    </xf>
    <xf numFmtId="0" fontId="4" fillId="0" borderId="0" xfId="0" applyFont="1" applyAlignment="1">
      <alignment vertical="center"/>
    </xf>
    <xf numFmtId="1" fontId="15" fillId="0" borderId="0" xfId="0" applyNumberFormat="1" applyFont="1" applyAlignment="1">
      <alignment vertical="center"/>
    </xf>
    <xf numFmtId="3" fontId="15" fillId="0" borderId="0" xfId="0" applyNumberFormat="1" applyFont="1" applyAlignment="1">
      <alignment vertical="center"/>
    </xf>
    <xf numFmtId="0" fontId="14" fillId="0" borderId="10" xfId="91" applyFont="1" applyBorder="1" applyAlignment="1">
      <alignment horizontal="left" vertical="center"/>
    </xf>
    <xf numFmtId="3" fontId="12" fillId="0" borderId="0" xfId="0" applyNumberFormat="1" applyFont="1" applyBorder="1" applyAlignment="1">
      <alignment horizontal="right" vertical="center"/>
    </xf>
    <xf numFmtId="3" fontId="41" fillId="0" borderId="10" xfId="0" applyNumberFormat="1" applyFont="1" applyBorder="1" applyAlignment="1">
      <alignment vertical="center"/>
    </xf>
    <xf numFmtId="3" fontId="41" fillId="0" borderId="0" xfId="0" applyNumberFormat="1" applyFont="1" applyBorder="1" applyAlignment="1">
      <alignment vertical="center"/>
    </xf>
    <xf numFmtId="0" fontId="14" fillId="0" borderId="11" xfId="91" applyFont="1" applyBorder="1" applyAlignment="1">
      <alignment horizontal="right" vertical="center"/>
    </xf>
    <xf numFmtId="3" fontId="16" fillId="0" borderId="11" xfId="0" applyNumberFormat="1" applyFont="1" applyBorder="1" applyAlignment="1">
      <alignment horizontal="right" vertical="center"/>
    </xf>
    <xf numFmtId="1" fontId="12" fillId="0" borderId="0" xfId="0" applyNumberFormat="1" applyFont="1" applyBorder="1" applyAlignment="1">
      <alignment horizontal="left" vertical="center"/>
    </xf>
    <xf numFmtId="3" fontId="12" fillId="0" borderId="0" xfId="0" applyNumberFormat="1" applyFont="1" applyBorder="1" applyAlignment="1">
      <alignment horizontal="left" vertical="center"/>
    </xf>
    <xf numFmtId="0" fontId="51" fillId="33" borderId="0" xfId="91" applyFont="1" applyFill="1" applyBorder="1" applyAlignment="1">
      <alignment horizontal="right" vertical="center"/>
    </xf>
    <xf numFmtId="3" fontId="51" fillId="34" borderId="16" xfId="91" applyNumberFormat="1" applyFont="1" applyFill="1" applyBorder="1" applyAlignment="1">
      <alignment horizontal="center" vertical="center"/>
    </xf>
    <xf numFmtId="0" fontId="0" fillId="34" borderId="0" xfId="0" applyFill="1" applyBorder="1" applyAlignment="1">
      <alignment horizontal="center" vertical="center"/>
    </xf>
    <xf numFmtId="3" fontId="51" fillId="34" borderId="17" xfId="91" applyNumberFormat="1" applyFont="1" applyFill="1" applyBorder="1" applyAlignment="1">
      <alignment horizontal="center" vertical="center"/>
    </xf>
    <xf numFmtId="3" fontId="51" fillId="34" borderId="0" xfId="0" applyNumberFormat="1" applyFont="1" applyFill="1" applyBorder="1" applyAlignment="1">
      <alignment horizontal="center" vertical="center"/>
    </xf>
    <xf numFmtId="0" fontId="0" fillId="34" borderId="0" xfId="0" applyFill="1" applyAlignment="1">
      <alignment vertical="center"/>
    </xf>
    <xf numFmtId="0" fontId="16" fillId="0" borderId="0" xfId="0" applyFont="1" applyAlignment="1">
      <alignment vertical="center"/>
    </xf>
    <xf numFmtId="0" fontId="43" fillId="0" borderId="0" xfId="0" applyFont="1" applyBorder="1" applyAlignment="1">
      <alignment horizontal="right" vertical="center"/>
    </xf>
    <xf numFmtId="3" fontId="41" fillId="0" borderId="0" xfId="362" applyNumberFormat="1" applyFont="1" applyAlignment="1">
      <alignment vertical="center"/>
    </xf>
    <xf numFmtId="3" fontId="14" fillId="0" borderId="0" xfId="0" applyNumberFormat="1" applyFont="1" applyBorder="1" applyAlignment="1">
      <alignment vertical="center"/>
    </xf>
    <xf numFmtId="3" fontId="4" fillId="0" borderId="0" xfId="0" applyNumberFormat="1" applyFont="1" applyAlignment="1">
      <alignment vertical="center"/>
    </xf>
    <xf numFmtId="0" fontId="43" fillId="0" borderId="0" xfId="0" applyFont="1" applyFill="1" applyBorder="1" applyAlignment="1">
      <alignment horizontal="right" vertical="center"/>
    </xf>
    <xf numFmtId="3" fontId="14" fillId="0" borderId="0" xfId="0" applyNumberFormat="1" applyFont="1" applyBorder="1" applyAlignment="1">
      <alignment horizontal="left" vertical="center"/>
    </xf>
    <xf numFmtId="3" fontId="43" fillId="0" borderId="0" xfId="0" applyNumberFormat="1" applyFont="1" applyBorder="1" applyAlignment="1">
      <alignment horizontal="right" vertical="center"/>
    </xf>
    <xf numFmtId="0" fontId="47" fillId="0" borderId="0" xfId="55" applyFont="1" applyAlignment="1">
      <alignment horizontal="left" vertical="center" wrapText="1"/>
    </xf>
    <xf numFmtId="0" fontId="41" fillId="0" borderId="0" xfId="55" applyFont="1" applyBorder="1" applyAlignment="1">
      <alignment horizontal="left" vertical="center" wrapText="1"/>
    </xf>
    <xf numFmtId="0" fontId="41" fillId="0" borderId="0" xfId="55" applyFont="1" applyFill="1" applyBorder="1" applyAlignment="1">
      <alignment horizontal="center" vertical="center"/>
    </xf>
    <xf numFmtId="3" fontId="43" fillId="0" borderId="0" xfId="0" applyNumberFormat="1" applyFont="1" applyFill="1" applyBorder="1" applyAlignment="1">
      <alignment vertical="center"/>
    </xf>
    <xf numFmtId="49" fontId="4" fillId="0" borderId="0" xfId="0" applyNumberFormat="1" applyFont="1" applyAlignment="1">
      <alignment vertical="center"/>
    </xf>
    <xf numFmtId="0" fontId="23" fillId="0" borderId="0" xfId="55" applyAlignment="1">
      <alignment vertical="center"/>
    </xf>
    <xf numFmtId="0" fontId="49" fillId="0" borderId="0" xfId="55" applyFont="1" applyFill="1" applyBorder="1" applyAlignment="1">
      <alignment horizontal="right" vertical="center" wrapText="1"/>
    </xf>
    <xf numFmtId="3" fontId="50" fillId="0" borderId="0" xfId="0" applyNumberFormat="1" applyFont="1" applyFill="1" applyBorder="1" applyAlignment="1">
      <alignment horizontal="right" vertical="center"/>
    </xf>
    <xf numFmtId="0" fontId="48" fillId="0" borderId="0" xfId="0" applyFont="1" applyFill="1" applyBorder="1" applyAlignment="1">
      <alignment horizontal="left" vertical="center" wrapText="1"/>
    </xf>
    <xf numFmtId="0" fontId="43" fillId="0" borderId="0" xfId="0" applyFont="1" applyFill="1" applyBorder="1" applyAlignment="1">
      <alignment horizontal="left" vertical="center" wrapText="1"/>
    </xf>
    <xf numFmtId="3" fontId="15" fillId="0" borderId="0" xfId="0" applyNumberFormat="1" applyFont="1" applyFill="1" applyAlignment="1">
      <alignment vertical="center"/>
    </xf>
    <xf numFmtId="3" fontId="41" fillId="0" borderId="0" xfId="55" applyNumberFormat="1" applyFont="1" applyAlignment="1">
      <alignment vertical="center"/>
    </xf>
    <xf numFmtId="3" fontId="41" fillId="0" borderId="0" xfId="55" applyNumberFormat="1" applyFont="1" applyFill="1" applyAlignment="1">
      <alignment vertical="center"/>
    </xf>
    <xf numFmtId="3" fontId="41" fillId="0" borderId="0" xfId="363" applyNumberFormat="1" applyFont="1" applyAlignment="1">
      <alignment vertical="center"/>
    </xf>
    <xf numFmtId="3" fontId="41" fillId="0" borderId="0" xfId="363" applyNumberFormat="1" applyFont="1" applyFill="1" applyAlignment="1">
      <alignment vertical="center"/>
    </xf>
    <xf numFmtId="49" fontId="40" fillId="0" borderId="0" xfId="274" applyNumberFormat="1" applyFont="1" applyBorder="1" applyAlignment="1">
      <alignment horizontal="right" vertical="center"/>
    </xf>
    <xf numFmtId="49" fontId="15" fillId="0" borderId="0" xfId="0" applyNumberFormat="1" applyFont="1" applyBorder="1" applyAlignment="1">
      <alignment vertical="center"/>
    </xf>
    <xf numFmtId="3" fontId="41" fillId="0" borderId="0" xfId="0" applyNumberFormat="1" applyFont="1" applyFill="1" applyAlignment="1">
      <alignment vertical="center"/>
    </xf>
    <xf numFmtId="0" fontId="12" fillId="0" borderId="0" xfId="0" applyFont="1" applyFill="1" applyBorder="1" applyAlignment="1">
      <alignment horizontal="left" vertical="center" wrapText="1"/>
    </xf>
    <xf numFmtId="0" fontId="47" fillId="0" borderId="0" xfId="55" applyFont="1" applyFill="1" applyBorder="1" applyAlignment="1">
      <alignment horizontal="left" vertical="center" wrapText="1"/>
    </xf>
    <xf numFmtId="3" fontId="43" fillId="0" borderId="0" xfId="0" applyNumberFormat="1" applyFont="1" applyFill="1" applyBorder="1" applyAlignment="1">
      <alignment horizontal="right" vertical="center"/>
    </xf>
    <xf numFmtId="3" fontId="43" fillId="0" borderId="0" xfId="0" applyNumberFormat="1" applyFont="1" applyFill="1" applyBorder="1" applyAlignment="1">
      <alignment horizontal="center" vertical="center"/>
    </xf>
    <xf numFmtId="49" fontId="40" fillId="0" borderId="0" xfId="274" applyNumberFormat="1" applyFont="1" applyFill="1" applyBorder="1" applyAlignment="1">
      <alignment horizontal="right" vertical="center"/>
    </xf>
    <xf numFmtId="0" fontId="48" fillId="0" borderId="0" xfId="0" applyFont="1" applyFill="1" applyBorder="1" applyAlignment="1">
      <alignment horizontal="left" vertical="center"/>
    </xf>
    <xf numFmtId="0" fontId="43" fillId="0" borderId="0" xfId="0" applyFont="1" applyFill="1" applyBorder="1" applyAlignment="1">
      <alignment horizontal="left" vertical="center"/>
    </xf>
    <xf numFmtId="3" fontId="12" fillId="0" borderId="0" xfId="0" applyNumberFormat="1" applyFont="1" applyAlignment="1">
      <alignment vertical="center"/>
    </xf>
    <xf numFmtId="3" fontId="40" fillId="0" borderId="0" xfId="274" applyNumberFormat="1" applyFont="1" applyBorder="1" applyAlignment="1">
      <alignment horizontal="right" vertical="center"/>
    </xf>
    <xf numFmtId="41" fontId="4" fillId="0" borderId="0" xfId="0" applyNumberFormat="1" applyFont="1" applyAlignment="1">
      <alignment vertical="center"/>
    </xf>
    <xf numFmtId="3" fontId="41" fillId="0" borderId="0" xfId="0" applyNumberFormat="1" applyFont="1" applyFill="1" applyAlignment="1">
      <alignment horizontal="center" vertical="center"/>
    </xf>
    <xf numFmtId="0" fontId="12" fillId="0" borderId="0" xfId="0" applyFont="1" applyFill="1" applyBorder="1" applyAlignment="1">
      <alignment vertical="center"/>
    </xf>
    <xf numFmtId="3" fontId="19" fillId="0" borderId="0" xfId="0" applyNumberFormat="1" applyFont="1" applyFill="1" applyBorder="1" applyAlignment="1">
      <alignment vertical="center"/>
    </xf>
    <xf numFmtId="3" fontId="15" fillId="0" borderId="0" xfId="0" applyNumberFormat="1" applyFont="1" applyFill="1" applyBorder="1" applyAlignment="1">
      <alignment vertical="center"/>
    </xf>
    <xf numFmtId="3" fontId="15" fillId="0" borderId="0" xfId="0" applyNumberFormat="1" applyFont="1" applyBorder="1" applyAlignment="1">
      <alignment vertical="center"/>
    </xf>
    <xf numFmtId="0" fontId="0" fillId="0" borderId="0" xfId="0" applyAlignment="1">
      <alignment vertical="center"/>
    </xf>
    <xf numFmtId="0" fontId="14" fillId="0" borderId="0" xfId="0" applyFont="1" applyBorder="1" applyAlignment="1">
      <alignment vertical="center"/>
    </xf>
  </cellXfs>
  <cellStyles count="389">
    <cellStyle name="20% - Accent1" xfId="1" builtinId="30" customBuiltin="1"/>
    <cellStyle name="20% - Accent1 2" xfId="367" xr:uid="{00000000-0005-0000-0000-000001000000}"/>
    <cellStyle name="20% - Accent2" xfId="2" builtinId="34" customBuiltin="1"/>
    <cellStyle name="20% - Accent2 2" xfId="369" xr:uid="{00000000-0005-0000-0000-000003000000}"/>
    <cellStyle name="20% - Accent3" xfId="3" builtinId="38" customBuiltin="1"/>
    <cellStyle name="20% - Accent3 2" xfId="371" xr:uid="{00000000-0005-0000-0000-000005000000}"/>
    <cellStyle name="20% - Accent4" xfId="4" builtinId="42" customBuiltin="1"/>
    <cellStyle name="20% - Accent4 2" xfId="373" xr:uid="{00000000-0005-0000-0000-000007000000}"/>
    <cellStyle name="20% - Accent5" xfId="5" builtinId="46" customBuiltin="1"/>
    <cellStyle name="20% - Accent5 2" xfId="375" xr:uid="{00000000-0005-0000-0000-000009000000}"/>
    <cellStyle name="20% - Accent6" xfId="6" builtinId="50" customBuiltin="1"/>
    <cellStyle name="20% - Accent6 2" xfId="377" xr:uid="{00000000-0005-0000-0000-00000B000000}"/>
    <cellStyle name="40% - Accent1" xfId="7" builtinId="31" customBuiltin="1"/>
    <cellStyle name="40% - Accent1 2" xfId="368" xr:uid="{00000000-0005-0000-0000-00000D000000}"/>
    <cellStyle name="40% - Accent2" xfId="8" builtinId="35" customBuiltin="1"/>
    <cellStyle name="40% - Accent2 2" xfId="370" xr:uid="{00000000-0005-0000-0000-00000F000000}"/>
    <cellStyle name="40% - Accent3" xfId="9" builtinId="39" customBuiltin="1"/>
    <cellStyle name="40% - Accent3 2" xfId="372" xr:uid="{00000000-0005-0000-0000-000011000000}"/>
    <cellStyle name="40% - Accent4" xfId="10" builtinId="43" customBuiltin="1"/>
    <cellStyle name="40% - Accent4 2" xfId="374" xr:uid="{00000000-0005-0000-0000-000013000000}"/>
    <cellStyle name="40% - Accent5" xfId="11" builtinId="47" customBuiltin="1"/>
    <cellStyle name="40% - Accent5 2" xfId="376" xr:uid="{00000000-0005-0000-0000-000015000000}"/>
    <cellStyle name="40% - Accent6" xfId="12" builtinId="51" customBuiltin="1"/>
    <cellStyle name="40% - Accent6 2" xfId="378" xr:uid="{00000000-0005-0000-0000-00001700000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365" xr:uid="{00000000-0005-0000-0000-000027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0" xfId="37" xr:uid="{00000000-0005-0000-0000-000032000000}"/>
    <cellStyle name="Normal 10 2" xfId="38" xr:uid="{00000000-0005-0000-0000-000033000000}"/>
    <cellStyle name="Normal 10 2 2" xfId="39" xr:uid="{00000000-0005-0000-0000-000034000000}"/>
    <cellStyle name="Normal 10 3" xfId="40" xr:uid="{00000000-0005-0000-0000-000035000000}"/>
    <cellStyle name="Normal 11" xfId="41" xr:uid="{00000000-0005-0000-0000-000036000000}"/>
    <cellStyle name="Normal 11 2" xfId="42" xr:uid="{00000000-0005-0000-0000-000037000000}"/>
    <cellStyle name="Normal 11 3" xfId="43" xr:uid="{00000000-0005-0000-0000-000038000000}"/>
    <cellStyle name="Normal 12" xfId="44" xr:uid="{00000000-0005-0000-0000-000039000000}"/>
    <cellStyle name="Normal 12 2" xfId="45" xr:uid="{00000000-0005-0000-0000-00003A000000}"/>
    <cellStyle name="Normal 12 2 2" xfId="46" xr:uid="{00000000-0005-0000-0000-00003B000000}"/>
    <cellStyle name="Normal 12 3" xfId="47" xr:uid="{00000000-0005-0000-0000-00003C000000}"/>
    <cellStyle name="Normal 13" xfId="48" xr:uid="{00000000-0005-0000-0000-00003D000000}"/>
    <cellStyle name="Normal 13 2" xfId="49" xr:uid="{00000000-0005-0000-0000-00003E000000}"/>
    <cellStyle name="Normal 13 3" xfId="50" xr:uid="{00000000-0005-0000-0000-00003F000000}"/>
    <cellStyle name="Normal 14" xfId="379" xr:uid="{00000000-0005-0000-0000-000040000000}"/>
    <cellStyle name="Normal 15" xfId="51" xr:uid="{00000000-0005-0000-0000-000041000000}"/>
    <cellStyle name="Normal 15 2" xfId="52" xr:uid="{00000000-0005-0000-0000-000042000000}"/>
    <cellStyle name="Normal 15 2 2" xfId="53" xr:uid="{00000000-0005-0000-0000-000043000000}"/>
    <cellStyle name="Normal 15 3" xfId="54" xr:uid="{00000000-0005-0000-0000-000044000000}"/>
    <cellStyle name="Normal 16" xfId="55" xr:uid="{00000000-0005-0000-0000-000045000000}"/>
    <cellStyle name="Normal 16 2" xfId="56" xr:uid="{00000000-0005-0000-0000-000046000000}"/>
    <cellStyle name="Normal 16 3" xfId="57" xr:uid="{00000000-0005-0000-0000-000047000000}"/>
    <cellStyle name="Normal 16 3 2" xfId="381" xr:uid="{00000000-0005-0000-0000-000048000000}"/>
    <cellStyle name="Normal 16 4" xfId="58" xr:uid="{00000000-0005-0000-0000-000049000000}"/>
    <cellStyle name="Normal 16 5" xfId="380" xr:uid="{00000000-0005-0000-0000-00004A000000}"/>
    <cellStyle name="Normal 17" xfId="59" xr:uid="{00000000-0005-0000-0000-00004B000000}"/>
    <cellStyle name="Normal 17 2" xfId="60" xr:uid="{00000000-0005-0000-0000-00004C000000}"/>
    <cellStyle name="Normal 18" xfId="61" xr:uid="{00000000-0005-0000-0000-00004D000000}"/>
    <cellStyle name="Normal 18 2" xfId="62" xr:uid="{00000000-0005-0000-0000-00004E000000}"/>
    <cellStyle name="Normal 19" xfId="63" xr:uid="{00000000-0005-0000-0000-00004F000000}"/>
    <cellStyle name="Normal 19 2" xfId="64" xr:uid="{00000000-0005-0000-0000-000050000000}"/>
    <cellStyle name="Normal 2" xfId="362" xr:uid="{00000000-0005-0000-0000-000051000000}"/>
    <cellStyle name="Normal 2 10" xfId="65" xr:uid="{00000000-0005-0000-0000-000052000000}"/>
    <cellStyle name="Normal 2 10 2" xfId="66" xr:uid="{00000000-0005-0000-0000-000053000000}"/>
    <cellStyle name="Normal 2 100" xfId="67" xr:uid="{00000000-0005-0000-0000-000054000000}"/>
    <cellStyle name="Normal 2 101" xfId="68" xr:uid="{00000000-0005-0000-0000-000055000000}"/>
    <cellStyle name="Normal 2 102" xfId="69" xr:uid="{00000000-0005-0000-0000-000056000000}"/>
    <cellStyle name="Normal 2 103" xfId="70" xr:uid="{00000000-0005-0000-0000-000057000000}"/>
    <cellStyle name="Normal 2 104" xfId="71" xr:uid="{00000000-0005-0000-0000-000058000000}"/>
    <cellStyle name="Normal 2 105" xfId="72" xr:uid="{00000000-0005-0000-0000-000059000000}"/>
    <cellStyle name="Normal 2 106" xfId="73" xr:uid="{00000000-0005-0000-0000-00005A000000}"/>
    <cellStyle name="Normal 2 106 2" xfId="74" xr:uid="{00000000-0005-0000-0000-00005B000000}"/>
    <cellStyle name="Normal 2 107" xfId="75" xr:uid="{00000000-0005-0000-0000-00005C000000}"/>
    <cellStyle name="Normal 2 107 2" xfId="76" xr:uid="{00000000-0005-0000-0000-00005D000000}"/>
    <cellStyle name="Normal 2 108" xfId="77" xr:uid="{00000000-0005-0000-0000-00005E000000}"/>
    <cellStyle name="Normal 2 108 2" xfId="78" xr:uid="{00000000-0005-0000-0000-00005F000000}"/>
    <cellStyle name="Normal 2 109" xfId="388" xr:uid="{00000000-0005-0000-0000-000060000000}"/>
    <cellStyle name="Normal 2 11" xfId="79" xr:uid="{00000000-0005-0000-0000-000061000000}"/>
    <cellStyle name="Normal 2 11 2" xfId="80" xr:uid="{00000000-0005-0000-0000-000062000000}"/>
    <cellStyle name="Normal 2 11 2 2" xfId="81" xr:uid="{00000000-0005-0000-0000-000063000000}"/>
    <cellStyle name="Normal 2 12" xfId="82" xr:uid="{00000000-0005-0000-0000-000064000000}"/>
    <cellStyle name="Normal 2 12 2" xfId="83" xr:uid="{00000000-0005-0000-0000-000065000000}"/>
    <cellStyle name="Normal 2 13" xfId="84" xr:uid="{00000000-0005-0000-0000-000066000000}"/>
    <cellStyle name="Normal 2 14" xfId="85" xr:uid="{00000000-0005-0000-0000-000067000000}"/>
    <cellStyle name="Normal 2 15" xfId="86" xr:uid="{00000000-0005-0000-0000-000068000000}"/>
    <cellStyle name="Normal 2 16" xfId="87" xr:uid="{00000000-0005-0000-0000-000069000000}"/>
    <cellStyle name="Normal 2 17" xfId="88" xr:uid="{00000000-0005-0000-0000-00006A000000}"/>
    <cellStyle name="Normal 2 18" xfId="89" xr:uid="{00000000-0005-0000-0000-00006B000000}"/>
    <cellStyle name="Normal 2 19" xfId="90" xr:uid="{00000000-0005-0000-0000-00006C000000}"/>
    <cellStyle name="Normal 2 2" xfId="91" xr:uid="{00000000-0005-0000-0000-00006D000000}"/>
    <cellStyle name="Normal 2 2 2" xfId="92" xr:uid="{00000000-0005-0000-0000-00006E000000}"/>
    <cellStyle name="Normal 2 20" xfId="93" xr:uid="{00000000-0005-0000-0000-00006F000000}"/>
    <cellStyle name="Normal 2 21" xfId="94" xr:uid="{00000000-0005-0000-0000-000070000000}"/>
    <cellStyle name="Normal 2 22" xfId="95" xr:uid="{00000000-0005-0000-0000-000071000000}"/>
    <cellStyle name="Normal 2 23" xfId="96" xr:uid="{00000000-0005-0000-0000-000072000000}"/>
    <cellStyle name="Normal 2 24" xfId="97" xr:uid="{00000000-0005-0000-0000-000073000000}"/>
    <cellStyle name="Normal 2 25" xfId="98" xr:uid="{00000000-0005-0000-0000-000074000000}"/>
    <cellStyle name="Normal 2 26" xfId="99" xr:uid="{00000000-0005-0000-0000-000075000000}"/>
    <cellStyle name="Normal 2 27" xfId="100" xr:uid="{00000000-0005-0000-0000-000076000000}"/>
    <cellStyle name="Normal 2 28" xfId="101" xr:uid="{00000000-0005-0000-0000-000077000000}"/>
    <cellStyle name="Normal 2 29" xfId="102" xr:uid="{00000000-0005-0000-0000-000078000000}"/>
    <cellStyle name="Normal 2 3" xfId="103" xr:uid="{00000000-0005-0000-0000-000079000000}"/>
    <cellStyle name="Normal 2 3 2" xfId="104" xr:uid="{00000000-0005-0000-0000-00007A000000}"/>
    <cellStyle name="Normal 2 30" xfId="105" xr:uid="{00000000-0005-0000-0000-00007B000000}"/>
    <cellStyle name="Normal 2 31" xfId="106" xr:uid="{00000000-0005-0000-0000-00007C000000}"/>
    <cellStyle name="Normal 2 32" xfId="107" xr:uid="{00000000-0005-0000-0000-00007D000000}"/>
    <cellStyle name="Normal 2 33" xfId="108" xr:uid="{00000000-0005-0000-0000-00007E000000}"/>
    <cellStyle name="Normal 2 34" xfId="109" xr:uid="{00000000-0005-0000-0000-00007F000000}"/>
    <cellStyle name="Normal 2 35" xfId="110" xr:uid="{00000000-0005-0000-0000-000080000000}"/>
    <cellStyle name="Normal 2 36" xfId="111" xr:uid="{00000000-0005-0000-0000-000081000000}"/>
    <cellStyle name="Normal 2 37" xfId="112" xr:uid="{00000000-0005-0000-0000-000082000000}"/>
    <cellStyle name="Normal 2 38" xfId="113" xr:uid="{00000000-0005-0000-0000-000083000000}"/>
    <cellStyle name="Normal 2 39" xfId="114" xr:uid="{00000000-0005-0000-0000-000084000000}"/>
    <cellStyle name="Normal 2 4" xfId="115" xr:uid="{00000000-0005-0000-0000-000085000000}"/>
    <cellStyle name="Normal 2 4 2" xfId="116" xr:uid="{00000000-0005-0000-0000-000086000000}"/>
    <cellStyle name="Normal 2 4 3" xfId="117" xr:uid="{00000000-0005-0000-0000-000087000000}"/>
    <cellStyle name="Normal 2 40" xfId="118" xr:uid="{00000000-0005-0000-0000-000088000000}"/>
    <cellStyle name="Normal 2 41" xfId="119" xr:uid="{00000000-0005-0000-0000-000089000000}"/>
    <cellStyle name="Normal 2 42" xfId="120" xr:uid="{00000000-0005-0000-0000-00008A000000}"/>
    <cellStyle name="Normal 2 43" xfId="121" xr:uid="{00000000-0005-0000-0000-00008B000000}"/>
    <cellStyle name="Normal 2 44" xfId="122" xr:uid="{00000000-0005-0000-0000-00008C000000}"/>
    <cellStyle name="Normal 2 45" xfId="123" xr:uid="{00000000-0005-0000-0000-00008D000000}"/>
    <cellStyle name="Normal 2 46" xfId="124" xr:uid="{00000000-0005-0000-0000-00008E000000}"/>
    <cellStyle name="Normal 2 47" xfId="125" xr:uid="{00000000-0005-0000-0000-00008F000000}"/>
    <cellStyle name="Normal 2 48" xfId="126" xr:uid="{00000000-0005-0000-0000-000090000000}"/>
    <cellStyle name="Normal 2 49" xfId="127" xr:uid="{00000000-0005-0000-0000-000091000000}"/>
    <cellStyle name="Normal 2 5" xfId="128" xr:uid="{00000000-0005-0000-0000-000092000000}"/>
    <cellStyle name="Normal 2 5 2" xfId="129" xr:uid="{00000000-0005-0000-0000-000093000000}"/>
    <cellStyle name="Normal 2 50" xfId="130" xr:uid="{00000000-0005-0000-0000-000094000000}"/>
    <cellStyle name="Normal 2 51" xfId="131" xr:uid="{00000000-0005-0000-0000-000095000000}"/>
    <cellStyle name="Normal 2 52" xfId="132" xr:uid="{00000000-0005-0000-0000-000096000000}"/>
    <cellStyle name="Normal 2 53" xfId="133" xr:uid="{00000000-0005-0000-0000-000097000000}"/>
    <cellStyle name="Normal 2 54" xfId="134" xr:uid="{00000000-0005-0000-0000-000098000000}"/>
    <cellStyle name="Normal 2 55" xfId="135" xr:uid="{00000000-0005-0000-0000-000099000000}"/>
    <cellStyle name="Normal 2 56" xfId="136" xr:uid="{00000000-0005-0000-0000-00009A000000}"/>
    <cellStyle name="Normal 2 57" xfId="137" xr:uid="{00000000-0005-0000-0000-00009B000000}"/>
    <cellStyle name="Normal 2 58" xfId="138" xr:uid="{00000000-0005-0000-0000-00009C000000}"/>
    <cellStyle name="Normal 2 59" xfId="139" xr:uid="{00000000-0005-0000-0000-00009D000000}"/>
    <cellStyle name="Normal 2 6" xfId="140" xr:uid="{00000000-0005-0000-0000-00009E000000}"/>
    <cellStyle name="Normal 2 6 2" xfId="141" xr:uid="{00000000-0005-0000-0000-00009F000000}"/>
    <cellStyle name="Normal 2 60" xfId="142" xr:uid="{00000000-0005-0000-0000-0000A0000000}"/>
    <cellStyle name="Normal 2 61" xfId="143" xr:uid="{00000000-0005-0000-0000-0000A1000000}"/>
    <cellStyle name="Normal 2 62" xfId="144" xr:uid="{00000000-0005-0000-0000-0000A2000000}"/>
    <cellStyle name="Normal 2 63" xfId="145" xr:uid="{00000000-0005-0000-0000-0000A3000000}"/>
    <cellStyle name="Normal 2 64" xfId="146" xr:uid="{00000000-0005-0000-0000-0000A4000000}"/>
    <cellStyle name="Normal 2 65" xfId="147" xr:uid="{00000000-0005-0000-0000-0000A5000000}"/>
    <cellStyle name="Normal 2 66" xfId="148" xr:uid="{00000000-0005-0000-0000-0000A6000000}"/>
    <cellStyle name="Normal 2 67" xfId="149" xr:uid="{00000000-0005-0000-0000-0000A7000000}"/>
    <cellStyle name="Normal 2 68" xfId="150" xr:uid="{00000000-0005-0000-0000-0000A8000000}"/>
    <cellStyle name="Normal 2 69" xfId="151" xr:uid="{00000000-0005-0000-0000-0000A9000000}"/>
    <cellStyle name="Normal 2 7" xfId="152" xr:uid="{00000000-0005-0000-0000-0000AA000000}"/>
    <cellStyle name="Normal 2 7 2" xfId="153" xr:uid="{00000000-0005-0000-0000-0000AB000000}"/>
    <cellStyle name="Normal 2 70" xfId="154" xr:uid="{00000000-0005-0000-0000-0000AC000000}"/>
    <cellStyle name="Normal 2 71" xfId="155" xr:uid="{00000000-0005-0000-0000-0000AD000000}"/>
    <cellStyle name="Normal 2 72" xfId="156" xr:uid="{00000000-0005-0000-0000-0000AE000000}"/>
    <cellStyle name="Normal 2 73" xfId="157" xr:uid="{00000000-0005-0000-0000-0000AF000000}"/>
    <cellStyle name="Normal 2 74" xfId="158" xr:uid="{00000000-0005-0000-0000-0000B0000000}"/>
    <cellStyle name="Normal 2 75" xfId="159" xr:uid="{00000000-0005-0000-0000-0000B1000000}"/>
    <cellStyle name="Normal 2 76" xfId="160" xr:uid="{00000000-0005-0000-0000-0000B2000000}"/>
    <cellStyle name="Normal 2 77" xfId="161" xr:uid="{00000000-0005-0000-0000-0000B3000000}"/>
    <cellStyle name="Normal 2 78" xfId="162" xr:uid="{00000000-0005-0000-0000-0000B4000000}"/>
    <cellStyle name="Normal 2 79" xfId="163" xr:uid="{00000000-0005-0000-0000-0000B5000000}"/>
    <cellStyle name="Normal 2 8" xfId="164" xr:uid="{00000000-0005-0000-0000-0000B6000000}"/>
    <cellStyle name="Normal 2 8 2" xfId="165" xr:uid="{00000000-0005-0000-0000-0000B7000000}"/>
    <cellStyle name="Normal 2 80" xfId="166" xr:uid="{00000000-0005-0000-0000-0000B8000000}"/>
    <cellStyle name="Normal 2 81" xfId="167" xr:uid="{00000000-0005-0000-0000-0000B9000000}"/>
    <cellStyle name="Normal 2 82" xfId="168" xr:uid="{00000000-0005-0000-0000-0000BA000000}"/>
    <cellStyle name="Normal 2 83" xfId="169" xr:uid="{00000000-0005-0000-0000-0000BB000000}"/>
    <cellStyle name="Normal 2 84" xfId="170" xr:uid="{00000000-0005-0000-0000-0000BC000000}"/>
    <cellStyle name="Normal 2 85" xfId="171" xr:uid="{00000000-0005-0000-0000-0000BD000000}"/>
    <cellStyle name="Normal 2 86" xfId="172" xr:uid="{00000000-0005-0000-0000-0000BE000000}"/>
    <cellStyle name="Normal 2 87" xfId="173" xr:uid="{00000000-0005-0000-0000-0000BF000000}"/>
    <cellStyle name="Normal 2 88" xfId="174" xr:uid="{00000000-0005-0000-0000-0000C0000000}"/>
    <cellStyle name="Normal 2 89" xfId="175" xr:uid="{00000000-0005-0000-0000-0000C1000000}"/>
    <cellStyle name="Normal 2 9" xfId="176" xr:uid="{00000000-0005-0000-0000-0000C2000000}"/>
    <cellStyle name="Normal 2 9 2" xfId="177" xr:uid="{00000000-0005-0000-0000-0000C3000000}"/>
    <cellStyle name="Normal 2 90" xfId="178" xr:uid="{00000000-0005-0000-0000-0000C4000000}"/>
    <cellStyle name="Normal 2 91" xfId="179" xr:uid="{00000000-0005-0000-0000-0000C5000000}"/>
    <cellStyle name="Normal 2 92" xfId="180" xr:uid="{00000000-0005-0000-0000-0000C6000000}"/>
    <cellStyle name="Normal 2 93" xfId="181" xr:uid="{00000000-0005-0000-0000-0000C7000000}"/>
    <cellStyle name="Normal 2 94" xfId="182" xr:uid="{00000000-0005-0000-0000-0000C8000000}"/>
    <cellStyle name="Normal 2 95" xfId="183" xr:uid="{00000000-0005-0000-0000-0000C9000000}"/>
    <cellStyle name="Normal 2 96" xfId="184" xr:uid="{00000000-0005-0000-0000-0000CA000000}"/>
    <cellStyle name="Normal 2 97" xfId="185" xr:uid="{00000000-0005-0000-0000-0000CB000000}"/>
    <cellStyle name="Normal 2 98" xfId="186" xr:uid="{00000000-0005-0000-0000-0000CC000000}"/>
    <cellStyle name="Normal 2 99" xfId="187" xr:uid="{00000000-0005-0000-0000-0000CD000000}"/>
    <cellStyle name="Normal 21" xfId="188" xr:uid="{00000000-0005-0000-0000-0000CE000000}"/>
    <cellStyle name="Normal 21 2" xfId="189" xr:uid="{00000000-0005-0000-0000-0000CF000000}"/>
    <cellStyle name="Normal 22" xfId="190" xr:uid="{00000000-0005-0000-0000-0000D0000000}"/>
    <cellStyle name="Normal 22 2" xfId="191" xr:uid="{00000000-0005-0000-0000-0000D1000000}"/>
    <cellStyle name="Normal 23" xfId="192" xr:uid="{00000000-0005-0000-0000-0000D2000000}"/>
    <cellStyle name="Normal 23 2" xfId="193" xr:uid="{00000000-0005-0000-0000-0000D3000000}"/>
    <cellStyle name="Normal 24" xfId="194" xr:uid="{00000000-0005-0000-0000-0000D4000000}"/>
    <cellStyle name="Normal 24 2" xfId="195" xr:uid="{00000000-0005-0000-0000-0000D5000000}"/>
    <cellStyle name="Normal 25" xfId="196" xr:uid="{00000000-0005-0000-0000-0000D6000000}"/>
    <cellStyle name="Normal 25 2" xfId="197" xr:uid="{00000000-0005-0000-0000-0000D7000000}"/>
    <cellStyle name="Normal 26" xfId="198" xr:uid="{00000000-0005-0000-0000-0000D8000000}"/>
    <cellStyle name="Normal 26 2" xfId="199" xr:uid="{00000000-0005-0000-0000-0000D9000000}"/>
    <cellStyle name="Normal 27" xfId="200" xr:uid="{00000000-0005-0000-0000-0000DA000000}"/>
    <cellStyle name="Normal 27 2" xfId="201" xr:uid="{00000000-0005-0000-0000-0000DB000000}"/>
    <cellStyle name="Normal 28" xfId="202" xr:uid="{00000000-0005-0000-0000-0000DC000000}"/>
    <cellStyle name="Normal 28 2" xfId="203" xr:uid="{00000000-0005-0000-0000-0000DD000000}"/>
    <cellStyle name="Normal 29" xfId="204" xr:uid="{00000000-0005-0000-0000-0000DE000000}"/>
    <cellStyle name="Normal 29 2" xfId="205" xr:uid="{00000000-0005-0000-0000-0000DF000000}"/>
    <cellStyle name="Normal 29 3" xfId="206" xr:uid="{00000000-0005-0000-0000-0000E0000000}"/>
    <cellStyle name="Normal 3" xfId="207" xr:uid="{00000000-0005-0000-0000-0000E1000000}"/>
    <cellStyle name="Normal 3 10" xfId="208" xr:uid="{00000000-0005-0000-0000-0000E2000000}"/>
    <cellStyle name="Normal 3 11" xfId="209" xr:uid="{00000000-0005-0000-0000-0000E3000000}"/>
    <cellStyle name="Normal 3 12" xfId="210" xr:uid="{00000000-0005-0000-0000-0000E4000000}"/>
    <cellStyle name="Normal 3 13" xfId="211" xr:uid="{00000000-0005-0000-0000-0000E5000000}"/>
    <cellStyle name="Normal 3 14" xfId="212" xr:uid="{00000000-0005-0000-0000-0000E6000000}"/>
    <cellStyle name="Normal 3 15" xfId="213" xr:uid="{00000000-0005-0000-0000-0000E7000000}"/>
    <cellStyle name="Normal 3 16" xfId="214" xr:uid="{00000000-0005-0000-0000-0000E8000000}"/>
    <cellStyle name="Normal 3 17" xfId="215" xr:uid="{00000000-0005-0000-0000-0000E9000000}"/>
    <cellStyle name="Normal 3 18" xfId="216" xr:uid="{00000000-0005-0000-0000-0000EA000000}"/>
    <cellStyle name="Normal 3 19" xfId="217" xr:uid="{00000000-0005-0000-0000-0000EB000000}"/>
    <cellStyle name="Normal 3 2" xfId="218" xr:uid="{00000000-0005-0000-0000-0000EC000000}"/>
    <cellStyle name="Normal 3 20" xfId="219" xr:uid="{00000000-0005-0000-0000-0000ED000000}"/>
    <cellStyle name="Normal 3 21" xfId="220" xr:uid="{00000000-0005-0000-0000-0000EE000000}"/>
    <cellStyle name="Normal 3 22" xfId="221" xr:uid="{00000000-0005-0000-0000-0000EF000000}"/>
    <cellStyle name="Normal 3 23" xfId="222" xr:uid="{00000000-0005-0000-0000-0000F0000000}"/>
    <cellStyle name="Normal 3 24" xfId="223" xr:uid="{00000000-0005-0000-0000-0000F1000000}"/>
    <cellStyle name="Normal 3 25" xfId="224" xr:uid="{00000000-0005-0000-0000-0000F2000000}"/>
    <cellStyle name="Normal 3 26" xfId="225" xr:uid="{00000000-0005-0000-0000-0000F3000000}"/>
    <cellStyle name="Normal 3 27" xfId="226" xr:uid="{00000000-0005-0000-0000-0000F4000000}"/>
    <cellStyle name="Normal 3 28" xfId="227" xr:uid="{00000000-0005-0000-0000-0000F5000000}"/>
    <cellStyle name="Normal 3 3" xfId="228" xr:uid="{00000000-0005-0000-0000-0000F6000000}"/>
    <cellStyle name="Normal 3 4" xfId="229" xr:uid="{00000000-0005-0000-0000-0000F7000000}"/>
    <cellStyle name="Normal 3 5" xfId="230" xr:uid="{00000000-0005-0000-0000-0000F8000000}"/>
    <cellStyle name="Normal 3 6" xfId="231" xr:uid="{00000000-0005-0000-0000-0000F9000000}"/>
    <cellStyle name="Normal 3 7" xfId="232" xr:uid="{00000000-0005-0000-0000-0000FA000000}"/>
    <cellStyle name="Normal 3 8" xfId="233" xr:uid="{00000000-0005-0000-0000-0000FB000000}"/>
    <cellStyle name="Normal 3 9" xfId="234" xr:uid="{00000000-0005-0000-0000-0000FC000000}"/>
    <cellStyle name="Normal 30" xfId="235" xr:uid="{00000000-0005-0000-0000-0000FD000000}"/>
    <cellStyle name="Normal 30 2" xfId="382" xr:uid="{00000000-0005-0000-0000-0000FE000000}"/>
    <cellStyle name="Normal 31" xfId="236" xr:uid="{00000000-0005-0000-0000-0000FF000000}"/>
    <cellStyle name="Normal 31 2" xfId="383" xr:uid="{00000000-0005-0000-0000-000000010000}"/>
    <cellStyle name="Normal 32" xfId="237" xr:uid="{00000000-0005-0000-0000-000001010000}"/>
    <cellStyle name="Normal 33" xfId="238" xr:uid="{00000000-0005-0000-0000-000002010000}"/>
    <cellStyle name="Normal 34" xfId="239" xr:uid="{00000000-0005-0000-0000-000003010000}"/>
    <cellStyle name="Normal 34 2" xfId="240" xr:uid="{00000000-0005-0000-0000-000004010000}"/>
    <cellStyle name="Normal 35" xfId="241" xr:uid="{00000000-0005-0000-0000-000005010000}"/>
    <cellStyle name="Normal 35 2" xfId="242" xr:uid="{00000000-0005-0000-0000-000006010000}"/>
    <cellStyle name="Normal 36" xfId="243" xr:uid="{00000000-0005-0000-0000-000007010000}"/>
    <cellStyle name="Normal 36 2" xfId="244" xr:uid="{00000000-0005-0000-0000-000008010000}"/>
    <cellStyle name="Normal 37" xfId="245" xr:uid="{00000000-0005-0000-0000-000009010000}"/>
    <cellStyle name="Normal 37 2" xfId="246" xr:uid="{00000000-0005-0000-0000-00000A010000}"/>
    <cellStyle name="Normal 38" xfId="247" xr:uid="{00000000-0005-0000-0000-00000B010000}"/>
    <cellStyle name="Normal 38 2" xfId="248" xr:uid="{00000000-0005-0000-0000-00000C010000}"/>
    <cellStyle name="Normal 39" xfId="249" xr:uid="{00000000-0005-0000-0000-00000D010000}"/>
    <cellStyle name="Normal 39 2" xfId="250" xr:uid="{00000000-0005-0000-0000-00000E010000}"/>
    <cellStyle name="Normal 4" xfId="363" xr:uid="{00000000-0005-0000-0000-00000F010000}"/>
    <cellStyle name="Normal 4 2" xfId="251" xr:uid="{00000000-0005-0000-0000-000010010000}"/>
    <cellStyle name="Normal 4 3" xfId="252" xr:uid="{00000000-0005-0000-0000-000011010000}"/>
    <cellStyle name="Normal 4 4" xfId="253" xr:uid="{00000000-0005-0000-0000-000012010000}"/>
    <cellStyle name="Normal 40" xfId="254" xr:uid="{00000000-0005-0000-0000-000013010000}"/>
    <cellStyle name="Normal 40 2" xfId="255" xr:uid="{00000000-0005-0000-0000-000014010000}"/>
    <cellStyle name="Normal 41" xfId="256" xr:uid="{00000000-0005-0000-0000-000015010000}"/>
    <cellStyle name="Normal 41 2" xfId="257" xr:uid="{00000000-0005-0000-0000-000016010000}"/>
    <cellStyle name="Normal 42" xfId="258" xr:uid="{00000000-0005-0000-0000-000017010000}"/>
    <cellStyle name="Normal 42 2" xfId="259" xr:uid="{00000000-0005-0000-0000-000018010000}"/>
    <cellStyle name="Normal 43" xfId="260" xr:uid="{00000000-0005-0000-0000-000019010000}"/>
    <cellStyle name="Normal 43 2" xfId="261" xr:uid="{00000000-0005-0000-0000-00001A010000}"/>
    <cellStyle name="Normal 44" xfId="262" xr:uid="{00000000-0005-0000-0000-00001B010000}"/>
    <cellStyle name="Normal 44 2" xfId="263" xr:uid="{00000000-0005-0000-0000-00001C010000}"/>
    <cellStyle name="Normal 45" xfId="264" xr:uid="{00000000-0005-0000-0000-00001D010000}"/>
    <cellStyle name="Normal 45 2" xfId="265" xr:uid="{00000000-0005-0000-0000-00001E010000}"/>
    <cellStyle name="Normal 46" xfId="266" xr:uid="{00000000-0005-0000-0000-00001F010000}"/>
    <cellStyle name="Normal 46 2" xfId="267" xr:uid="{00000000-0005-0000-0000-000020010000}"/>
    <cellStyle name="Normal 47" xfId="268" xr:uid="{00000000-0005-0000-0000-000021010000}"/>
    <cellStyle name="Normal 47 2" xfId="269" xr:uid="{00000000-0005-0000-0000-000022010000}"/>
    <cellStyle name="Normal 48" xfId="270" xr:uid="{00000000-0005-0000-0000-000023010000}"/>
    <cellStyle name="Normal 48 2" xfId="271" xr:uid="{00000000-0005-0000-0000-000024010000}"/>
    <cellStyle name="Normal 49" xfId="272" xr:uid="{00000000-0005-0000-0000-000025010000}"/>
    <cellStyle name="Normal 49 2" xfId="273" xr:uid="{00000000-0005-0000-0000-000026010000}"/>
    <cellStyle name="Normal 5" xfId="274" xr:uid="{00000000-0005-0000-0000-000027010000}"/>
    <cellStyle name="Normal 5 2" xfId="275" xr:uid="{00000000-0005-0000-0000-000028010000}"/>
    <cellStyle name="Normal 5 2 2" xfId="385" xr:uid="{00000000-0005-0000-0000-000029010000}"/>
    <cellStyle name="Normal 5 3" xfId="384" xr:uid="{00000000-0005-0000-0000-00002A010000}"/>
    <cellStyle name="Normal 50" xfId="276" xr:uid="{00000000-0005-0000-0000-00002B010000}"/>
    <cellStyle name="Normal 50 2" xfId="277" xr:uid="{00000000-0005-0000-0000-00002C010000}"/>
    <cellStyle name="Normal 51" xfId="278" xr:uid="{00000000-0005-0000-0000-00002D010000}"/>
    <cellStyle name="Normal 51 2" xfId="279" xr:uid="{00000000-0005-0000-0000-00002E010000}"/>
    <cellStyle name="Normal 52" xfId="280" xr:uid="{00000000-0005-0000-0000-00002F010000}"/>
    <cellStyle name="Normal 52 2" xfId="281" xr:uid="{00000000-0005-0000-0000-000030010000}"/>
    <cellStyle name="Normal 53" xfId="282" xr:uid="{00000000-0005-0000-0000-000031010000}"/>
    <cellStyle name="Normal 53 2" xfId="283" xr:uid="{00000000-0005-0000-0000-000032010000}"/>
    <cellStyle name="Normal 54" xfId="284" xr:uid="{00000000-0005-0000-0000-000033010000}"/>
    <cellStyle name="Normal 54 2" xfId="285" xr:uid="{00000000-0005-0000-0000-000034010000}"/>
    <cellStyle name="Normal 55" xfId="286" xr:uid="{00000000-0005-0000-0000-000035010000}"/>
    <cellStyle name="Normal 55 2" xfId="287" xr:uid="{00000000-0005-0000-0000-000036010000}"/>
    <cellStyle name="Normal 56" xfId="288" xr:uid="{00000000-0005-0000-0000-000037010000}"/>
    <cellStyle name="Normal 56 2" xfId="289" xr:uid="{00000000-0005-0000-0000-000038010000}"/>
    <cellStyle name="Normal 57" xfId="290" xr:uid="{00000000-0005-0000-0000-000039010000}"/>
    <cellStyle name="Normal 57 2" xfId="291" xr:uid="{00000000-0005-0000-0000-00003A010000}"/>
    <cellStyle name="Normal 58" xfId="292" xr:uid="{00000000-0005-0000-0000-00003B010000}"/>
    <cellStyle name="Normal 58 2" xfId="293" xr:uid="{00000000-0005-0000-0000-00003C010000}"/>
    <cellStyle name="Normal 59" xfId="294" xr:uid="{00000000-0005-0000-0000-00003D010000}"/>
    <cellStyle name="Normal 59 2" xfId="295" xr:uid="{00000000-0005-0000-0000-00003E010000}"/>
    <cellStyle name="Normal 6" xfId="296" xr:uid="{00000000-0005-0000-0000-00003F010000}"/>
    <cellStyle name="Normal 6 2" xfId="297" xr:uid="{00000000-0005-0000-0000-000040010000}"/>
    <cellStyle name="Normal 60" xfId="298" xr:uid="{00000000-0005-0000-0000-000041010000}"/>
    <cellStyle name="Normal 60 2" xfId="299" xr:uid="{00000000-0005-0000-0000-000042010000}"/>
    <cellStyle name="Normal 61" xfId="300" xr:uid="{00000000-0005-0000-0000-000043010000}"/>
    <cellStyle name="Normal 61 2" xfId="301" xr:uid="{00000000-0005-0000-0000-000044010000}"/>
    <cellStyle name="Normal 62" xfId="302" xr:uid="{00000000-0005-0000-0000-000045010000}"/>
    <cellStyle name="Normal 62 2" xfId="303" xr:uid="{00000000-0005-0000-0000-000046010000}"/>
    <cellStyle name="Normal 63" xfId="304" xr:uid="{00000000-0005-0000-0000-000047010000}"/>
    <cellStyle name="Normal 63 2" xfId="305" xr:uid="{00000000-0005-0000-0000-000048010000}"/>
    <cellStyle name="Normal 64" xfId="306" xr:uid="{00000000-0005-0000-0000-000049010000}"/>
    <cellStyle name="Normal 64 2" xfId="307" xr:uid="{00000000-0005-0000-0000-00004A010000}"/>
    <cellStyle name="Normal 65" xfId="308" xr:uid="{00000000-0005-0000-0000-00004B010000}"/>
    <cellStyle name="Normal 65 2" xfId="309" xr:uid="{00000000-0005-0000-0000-00004C010000}"/>
    <cellStyle name="Normal 66" xfId="310" xr:uid="{00000000-0005-0000-0000-00004D010000}"/>
    <cellStyle name="Normal 66 2" xfId="311" xr:uid="{00000000-0005-0000-0000-00004E010000}"/>
    <cellStyle name="Normal 67" xfId="312" xr:uid="{00000000-0005-0000-0000-00004F010000}"/>
    <cellStyle name="Normal 67 2" xfId="313" xr:uid="{00000000-0005-0000-0000-000050010000}"/>
    <cellStyle name="Normal 68" xfId="314" xr:uid="{00000000-0005-0000-0000-000051010000}"/>
    <cellStyle name="Normal 68 2" xfId="315" xr:uid="{00000000-0005-0000-0000-000052010000}"/>
    <cellStyle name="Normal 69" xfId="316" xr:uid="{00000000-0005-0000-0000-000053010000}"/>
    <cellStyle name="Normal 69 2" xfId="317" xr:uid="{00000000-0005-0000-0000-000054010000}"/>
    <cellStyle name="Normal 7" xfId="318" xr:uid="{00000000-0005-0000-0000-000055010000}"/>
    <cellStyle name="Normal 7 2" xfId="319" xr:uid="{00000000-0005-0000-0000-000056010000}"/>
    <cellStyle name="Normal 70" xfId="320" xr:uid="{00000000-0005-0000-0000-000057010000}"/>
    <cellStyle name="Normal 70 2" xfId="321" xr:uid="{00000000-0005-0000-0000-000058010000}"/>
    <cellStyle name="Normal 71" xfId="322" xr:uid="{00000000-0005-0000-0000-000059010000}"/>
    <cellStyle name="Normal 71 2" xfId="323" xr:uid="{00000000-0005-0000-0000-00005A010000}"/>
    <cellStyle name="Normal 72" xfId="324" xr:uid="{00000000-0005-0000-0000-00005B010000}"/>
    <cellStyle name="Normal 72 2" xfId="325" xr:uid="{00000000-0005-0000-0000-00005C010000}"/>
    <cellStyle name="Normal 73" xfId="326" xr:uid="{00000000-0005-0000-0000-00005D010000}"/>
    <cellStyle name="Normal 73 2" xfId="327" xr:uid="{00000000-0005-0000-0000-00005E010000}"/>
    <cellStyle name="Normal 74" xfId="328" xr:uid="{00000000-0005-0000-0000-00005F010000}"/>
    <cellStyle name="Normal 74 2" xfId="329" xr:uid="{00000000-0005-0000-0000-000060010000}"/>
    <cellStyle name="Normal 75" xfId="330" xr:uid="{00000000-0005-0000-0000-000061010000}"/>
    <cellStyle name="Normal 75 2" xfId="331" xr:uid="{00000000-0005-0000-0000-000062010000}"/>
    <cellStyle name="Normal 76" xfId="332" xr:uid="{00000000-0005-0000-0000-000063010000}"/>
    <cellStyle name="Normal 76 2" xfId="333" xr:uid="{00000000-0005-0000-0000-000064010000}"/>
    <cellStyle name="Normal 77" xfId="334" xr:uid="{00000000-0005-0000-0000-000065010000}"/>
    <cellStyle name="Normal 77 2" xfId="335" xr:uid="{00000000-0005-0000-0000-000066010000}"/>
    <cellStyle name="Normal 78" xfId="336" xr:uid="{00000000-0005-0000-0000-000067010000}"/>
    <cellStyle name="Normal 78 2" xfId="337" xr:uid="{00000000-0005-0000-0000-000068010000}"/>
    <cellStyle name="Normal 79" xfId="338" xr:uid="{00000000-0005-0000-0000-000069010000}"/>
    <cellStyle name="Normal 79 2" xfId="339" xr:uid="{00000000-0005-0000-0000-00006A010000}"/>
    <cellStyle name="Normal 8" xfId="340" xr:uid="{00000000-0005-0000-0000-00006B010000}"/>
    <cellStyle name="Normal 8 2" xfId="341" xr:uid="{00000000-0005-0000-0000-00006C010000}"/>
    <cellStyle name="Normal 80" xfId="342" xr:uid="{00000000-0005-0000-0000-00006D010000}"/>
    <cellStyle name="Normal 80 2" xfId="343" xr:uid="{00000000-0005-0000-0000-00006E010000}"/>
    <cellStyle name="Normal 81" xfId="344" xr:uid="{00000000-0005-0000-0000-00006F010000}"/>
    <cellStyle name="Normal 81 2" xfId="345" xr:uid="{00000000-0005-0000-0000-000070010000}"/>
    <cellStyle name="Normal 82" xfId="346" xr:uid="{00000000-0005-0000-0000-000071010000}"/>
    <cellStyle name="Normal 82 2" xfId="347" xr:uid="{00000000-0005-0000-0000-000072010000}"/>
    <cellStyle name="Normal 83" xfId="348" xr:uid="{00000000-0005-0000-0000-000073010000}"/>
    <cellStyle name="Normal 83 2" xfId="349" xr:uid="{00000000-0005-0000-0000-000074010000}"/>
    <cellStyle name="Normal 84" xfId="350" xr:uid="{00000000-0005-0000-0000-000075010000}"/>
    <cellStyle name="Normal 84 2" xfId="351" xr:uid="{00000000-0005-0000-0000-000076010000}"/>
    <cellStyle name="Normal 9" xfId="352" xr:uid="{00000000-0005-0000-0000-000077010000}"/>
    <cellStyle name="Normal 9 2" xfId="353" xr:uid="{00000000-0005-0000-0000-000078010000}"/>
    <cellStyle name="Note 2" xfId="354" xr:uid="{00000000-0005-0000-0000-000079010000}"/>
    <cellStyle name="Note 2 2" xfId="386" xr:uid="{00000000-0005-0000-0000-00007A010000}"/>
    <cellStyle name="Note 3" xfId="366" xr:uid="{00000000-0005-0000-0000-00007B010000}"/>
    <cellStyle name="Output" xfId="355" builtinId="21" customBuiltin="1"/>
    <cellStyle name="Title" xfId="356" builtinId="15" customBuiltin="1"/>
    <cellStyle name="Title 2" xfId="357" xr:uid="{00000000-0005-0000-0000-00007E010000}"/>
    <cellStyle name="Title 3" xfId="358" xr:uid="{00000000-0005-0000-0000-00007F010000}"/>
    <cellStyle name="Title 4" xfId="359" xr:uid="{00000000-0005-0000-0000-000080010000}"/>
    <cellStyle name="Title 5" xfId="364" xr:uid="{00000000-0005-0000-0000-000081010000}"/>
    <cellStyle name="Title 6" xfId="387" xr:uid="{00000000-0005-0000-0000-000082010000}"/>
    <cellStyle name="Total" xfId="360" builtinId="25" customBuiltin="1"/>
    <cellStyle name="Warning Text" xfId="361" builtinId="11" customBuiltin="1"/>
  </cellStyles>
  <dxfs count="107">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strike val="0"/>
        <outline val="0"/>
        <shadow val="0"/>
        <u val="none"/>
        <vertAlign val="baseline"/>
        <sz val="10"/>
        <name val="Century Gothic"/>
        <scheme val="none"/>
      </font>
      <alignment vertical="center"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font>
        <strike val="0"/>
        <outline val="0"/>
        <shadow val="0"/>
        <u val="none"/>
        <vertAlign val="baseline"/>
        <sz val="10"/>
        <color theme="0"/>
        <name val="Copperplate Gothic Light"/>
        <scheme val="none"/>
      </font>
      <alignment horizontal="center" vertical="center" textRotation="0" wrapText="0" indent="0" justifyLastLine="0" shrinkToFit="0" readingOrder="0"/>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strike val="0"/>
        <outline val="0"/>
        <shadow val="0"/>
        <u val="none"/>
        <vertAlign val="baseline"/>
        <sz val="10"/>
        <color indexed="8"/>
        <name val="Century Gothic"/>
        <scheme val="none"/>
      </font>
    </dxf>
    <dxf>
      <font>
        <b/>
        <i val="0"/>
        <strike val="0"/>
        <condense val="0"/>
        <extend val="0"/>
        <outline val="0"/>
        <shadow val="0"/>
        <u val="none"/>
        <vertAlign val="baseline"/>
        <sz val="10"/>
        <color indexed="8"/>
        <name val="Century Gothic"/>
        <scheme val="none"/>
      </font>
      <alignment horizontal="left" vertical="bottom" textRotation="0" wrapText="0" indent="0" justifyLastLine="0" shrinkToFit="0" readingOrder="0"/>
    </dxf>
    <dxf>
      <font>
        <strike val="0"/>
        <outline val="0"/>
        <shadow val="0"/>
        <u val="none"/>
        <vertAlign val="baseline"/>
        <sz val="10"/>
        <color indexed="8"/>
        <name val="Century Gothic"/>
        <scheme val="none"/>
      </font>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0"/>
        <color indexed="8"/>
        <name val="Century Gothic"/>
        <scheme val="none"/>
      </font>
      <numFmt numFmtId="5" formatCode="#,##0_);\(#,##0\)"/>
      <alignment horizontal="right" vertical="bottom" textRotation="0" wrapText="0" indent="0" justifyLastLine="0" shrinkToFit="0" readingOrder="0"/>
    </dxf>
    <dxf>
      <font>
        <b/>
        <i val="0"/>
        <strike val="0"/>
        <condense val="0"/>
        <extend val="0"/>
        <outline val="0"/>
        <shadow val="0"/>
        <u val="none"/>
        <vertAlign val="baseline"/>
        <sz val="10"/>
        <color indexed="8"/>
        <name val="Century Gothic"/>
        <scheme val="none"/>
      </font>
      <alignment horizontal="left" vertical="bottom" textRotation="0" wrapText="1" indent="0" justifyLastLine="0" shrinkToFit="0" readingOrder="0"/>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b/>
        <i/>
        <strike val="0"/>
        <condense val="0"/>
        <extend val="0"/>
        <outline val="0"/>
        <shadow val="0"/>
        <u val="none"/>
        <vertAlign val="baseline"/>
        <sz val="10"/>
        <color theme="1"/>
        <name val="Century Gothic"/>
        <family val="2"/>
        <scheme val="none"/>
      </font>
      <fill>
        <patternFill patternType="none">
          <fgColor indexed="64"/>
          <bgColor indexed="65"/>
        </patternFill>
      </fill>
      <alignment horizontal="right" vertical="center" textRotation="0" wrapText="1"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vertAlign val="baseline"/>
        <sz val="10"/>
        <name val="Century Gothic"/>
        <family val="2"/>
        <scheme val="none"/>
      </font>
      <fill>
        <patternFill patternType="none">
          <fgColor indexed="64"/>
          <bgColor indexed="65"/>
        </patternFill>
      </fill>
      <alignment vertical="center" textRotation="0" indent="0" justifyLastLine="0" shrinkToFit="0" readingOrder="0"/>
    </dxf>
    <dxf>
      <font>
        <strike val="0"/>
        <outline val="0"/>
        <shadow val="0"/>
        <u val="none"/>
        <vertAlign val="baseline"/>
        <sz val="10"/>
        <color theme="0"/>
        <name val="Copperplate Gothic Light"/>
        <scheme val="none"/>
      </font>
      <fill>
        <patternFill patternType="none">
          <fgColor indexed="64"/>
          <bgColor indexed="65"/>
        </patternFill>
      </fill>
      <alignment vertical="center" textRotation="0" indent="0" justifyLastLine="0" shrinkToFit="0" readingOrder="0"/>
    </dxf>
    <dxf>
      <font>
        <b/>
        <i val="0"/>
        <strike val="0"/>
        <condense val="0"/>
        <extend val="0"/>
        <outline val="0"/>
        <shadow val="0"/>
        <u val="none"/>
        <vertAlign val="baseline"/>
        <sz val="10"/>
        <color theme="1"/>
        <name val="Century Gothic"/>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numFmt numFmtId="0" formatCode="General"/>
      <fill>
        <patternFill patternType="none">
          <fgColor indexed="64"/>
          <bgColor indexed="65"/>
        </patternFill>
      </fill>
      <alignment horizontal="left" vertical="bottom" textRotation="0" wrapText="1" indent="0" justifyLastLine="0" shrinkToFit="0" readingOrder="0"/>
      <border diagonalUp="0" diagonalDown="0" outline="0">
        <left style="thin">
          <color theme="0"/>
        </left>
        <right/>
        <top style="thin">
          <color theme="0"/>
        </top>
        <bottom/>
      </border>
    </dxf>
    <dxf>
      <font>
        <b/>
        <i val="0"/>
        <strike val="0"/>
        <condense val="0"/>
        <extend val="0"/>
        <outline val="0"/>
        <shadow val="0"/>
        <u val="none"/>
        <vertAlign val="baseline"/>
        <sz val="10"/>
        <color theme="1"/>
        <name val="Century Gothic"/>
        <scheme val="none"/>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0"/>
        <name val="Century Gothic"/>
        <scheme val="none"/>
      </font>
      <fill>
        <patternFill patternType="none">
          <fgColor indexed="64"/>
          <bgColor indexed="65"/>
        </patternFill>
      </fill>
    </dxf>
    <dxf>
      <font>
        <strike val="0"/>
        <outline val="0"/>
        <shadow val="0"/>
        <u val="none"/>
        <vertAlign val="baseline"/>
        <color theme="0"/>
        <name val="Copperplate Gothic Light"/>
        <scheme val="none"/>
      </font>
      <fill>
        <patternFill patternType="none">
          <fgColor indexed="64"/>
          <bgColor indexed="65"/>
        </patternFill>
      </fill>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dxf>
    <dxf>
      <font>
        <b/>
        <i val="0"/>
        <strike val="0"/>
        <condense val="0"/>
        <extend val="0"/>
        <outline val="0"/>
        <shadow val="0"/>
        <u val="none"/>
        <vertAlign val="baseline"/>
        <sz val="10"/>
        <color theme="1"/>
        <name val="Century Gothic"/>
        <family val="2"/>
        <scheme val="none"/>
      </font>
      <numFmt numFmtId="3" formatCode="#,##0"/>
      <alignment horizontal="left" vertical="bottom" textRotation="0" wrapText="0" indent="0" justifyLastLine="0" shrinkToFit="0" readingOrder="0"/>
    </dxf>
    <dxf>
      <font>
        <b/>
        <i val="0"/>
        <strike val="0"/>
        <condense val="0"/>
        <extend val="0"/>
        <outline val="0"/>
        <shadow val="0"/>
        <u val="none"/>
        <vertAlign val="baseline"/>
        <sz val="10"/>
        <color theme="1"/>
        <name val="Century Gothic"/>
        <scheme val="none"/>
      </font>
      <alignment horizontal="center" vertical="bottom" textRotation="0" wrapText="0" indent="0" justifyLastLine="0" shrinkToFit="0" readingOrder="0"/>
    </dxf>
    <dxf>
      <font>
        <strike val="0"/>
        <outline val="0"/>
        <shadow val="0"/>
        <u val="none"/>
        <vertAlign val="baseline"/>
        <name val="Century Gothic"/>
        <scheme val="none"/>
      </font>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14"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theme="1"/>
        <name val="Century Gothic"/>
        <family val="2"/>
        <scheme val="none"/>
      </font>
      <numFmt numFmtId="3" formatCode="#,##0"/>
    </dxf>
    <dxf>
      <font>
        <b/>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style="thin">
          <color theme="0"/>
        </top>
        <bottom/>
      </border>
    </dxf>
    <dxf>
      <font>
        <b/>
        <i val="0"/>
        <strike val="0"/>
        <condense val="0"/>
        <extend val="0"/>
        <outline val="0"/>
        <shadow val="0"/>
        <u val="none"/>
        <vertAlign val="baseline"/>
        <sz val="10"/>
        <color theme="1"/>
        <name val="Century Gothic"/>
        <scheme val="none"/>
      </font>
      <alignment horizontal="center" vertical="bottom" textRotation="0" wrapText="0" indent="0" justifyLastLine="0" shrinkToFit="0" readingOrder="0"/>
    </dxf>
    <dxf>
      <font>
        <strike val="0"/>
        <outline val="0"/>
        <shadow val="0"/>
        <u val="none"/>
        <vertAlign val="baseline"/>
        <sz val="10"/>
        <name val="Century Gothic"/>
        <scheme val="none"/>
      </font>
    </dxf>
    <dxf>
      <font>
        <strike val="0"/>
        <outline val="0"/>
        <shadow val="0"/>
        <u val="none"/>
        <vertAlign val="baseline"/>
        <sz val="10"/>
        <color theme="0"/>
        <name val="Copperplate Gothic Light"/>
        <scheme val="none"/>
      </font>
    </dxf>
    <dxf>
      <font>
        <b/>
        <i val="0"/>
        <strike val="0"/>
        <condense val="0"/>
        <extend val="0"/>
        <outline val="0"/>
        <shadow val="0"/>
        <u val="none"/>
        <vertAlign val="baseline"/>
        <sz val="10"/>
        <color indexed="8"/>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b val="0"/>
        <i val="0"/>
        <strike val="0"/>
        <condense val="0"/>
        <extend val="0"/>
        <outline val="0"/>
        <shadow val="0"/>
        <u val="none"/>
        <vertAlign val="baseline"/>
        <sz val="10"/>
        <color theme="1"/>
        <name val="Century Gothic"/>
        <family val="2"/>
        <scheme val="none"/>
      </font>
      <alignment vertical="center" textRotation="0" wrapText="0" indent="0" justifyLastLine="0" shrinkToFit="0" readingOrder="0"/>
    </dxf>
    <dxf>
      <font>
        <strike val="0"/>
        <outline val="0"/>
        <shadow val="0"/>
        <u val="none"/>
        <vertAlign val="baseline"/>
        <sz val="10"/>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alignment horizontal="right"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alignment horizontal="right"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alignment horizontal="right"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alignment horizontal="right"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alignment horizontal="right"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alignment horizontal="right"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alignment horizontal="right" vertical="center" textRotation="0" wrapText="0" indent="0" justifyLastLine="0" shrinkToFit="0" readingOrder="0"/>
    </dxf>
    <dxf>
      <font>
        <b val="0"/>
        <i val="0"/>
        <strike val="0"/>
        <condense val="0"/>
        <extend val="0"/>
        <outline val="0"/>
        <shadow val="0"/>
        <u val="none"/>
        <vertAlign val="baseline"/>
        <sz val="10"/>
        <color rgb="FF000000"/>
        <name val="Century Gothic"/>
        <scheme val="none"/>
      </font>
      <alignment horizontal="right" vertical="center" textRotation="0" wrapText="0" indent="0" justifyLastLine="0" shrinkToFit="0" readingOrder="0"/>
    </dxf>
    <dxf>
      <font>
        <b/>
        <i val="0"/>
        <strike val="0"/>
        <condense val="0"/>
        <extend val="0"/>
        <outline val="0"/>
        <shadow val="0"/>
        <u val="none"/>
        <vertAlign val="baseline"/>
        <sz val="10"/>
        <color indexed="8"/>
        <name val="Century Gothic"/>
        <scheme val="none"/>
      </font>
      <numFmt numFmtId="3" formatCode="#,##0"/>
      <alignment horizontal="lef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1"/>
        <color theme="0"/>
        <name val="Copperplate Gothic Light"/>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val="0"/>
        <i val="0"/>
        <strike val="0"/>
        <condense val="0"/>
        <extend val="0"/>
        <outline val="0"/>
        <shadow val="0"/>
        <u val="none"/>
        <vertAlign val="baseline"/>
        <sz val="10"/>
        <color theme="1"/>
        <name val="Century Gothic"/>
        <scheme val="none"/>
      </font>
      <numFmt numFmtId="3" formatCode="#,##0"/>
      <alignment horizontal="right" vertical="center" textRotation="0" wrapText="0" indent="0" justifyLastLine="0" shrinkToFit="0" readingOrder="0"/>
      <border diagonalUp="0" diagonalDown="0" outline="0">
        <left/>
        <right/>
        <top/>
        <bottom style="double">
          <color theme="0"/>
        </bottom>
      </border>
    </dxf>
    <dxf>
      <font>
        <b val="0"/>
        <i val="0"/>
        <strike val="0"/>
        <condense val="0"/>
        <extend val="0"/>
        <outline val="0"/>
        <shadow val="0"/>
        <u val="none"/>
        <vertAlign val="baseline"/>
        <sz val="10"/>
        <color indexed="8"/>
        <name val="Century Gothic"/>
        <scheme val="none"/>
      </font>
      <alignment horizontal="lef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theme="0"/>
        <name val="Copperplate Gothic Light"/>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theme="0" tint="-0.34998626667073579"/>
        </patternFill>
      </fill>
      <border>
        <bottom style="thin">
          <color theme="0"/>
        </bottom>
      </border>
    </dxf>
    <dxf>
      <fill>
        <patternFill>
          <bgColor theme="0" tint="-0.14996795556505021"/>
        </patternFill>
      </fill>
      <border>
        <top style="thick">
          <color theme="0"/>
        </top>
      </border>
    </dxf>
    <dxf>
      <fill>
        <patternFill>
          <bgColor theme="0" tint="-0.499984740745262"/>
        </patternFill>
      </fill>
    </dxf>
    <dxf>
      <border>
        <vertical style="thin">
          <color theme="0"/>
        </vertical>
        <horizontal style="thin">
          <color theme="0"/>
        </horizontal>
      </border>
    </dxf>
  </dxfs>
  <tableStyles count="1" defaultTableStyle="TableStyleMedium9" defaultPivotStyle="PivotStyleLight16">
    <tableStyle name="Table Style 1" pivot="0" count="4" xr9:uid="{00000000-0011-0000-FFFF-FFFF00000000}">
      <tableStyleElement type="wholeTable" dxfId="106"/>
      <tableStyleElement type="headerRow" dxfId="105"/>
      <tableStyleElement type="firstRowStripe" dxfId="104"/>
      <tableStyleElement type="secondRowStripe" dxfId="10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76200</xdr:colOff>
      <xdr:row>7</xdr:row>
      <xdr:rowOff>133350</xdr:rowOff>
    </xdr:to>
    <xdr:pic>
      <xdr:nvPicPr>
        <xdr:cNvPr id="1288" name="Picture 2" descr="FinCEN Header" title="FinCEN Header">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3817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29</xdr:row>
      <xdr:rowOff>28575</xdr:rowOff>
    </xdr:from>
    <xdr:to>
      <xdr:col>12</xdr:col>
      <xdr:colOff>38100</xdr:colOff>
      <xdr:row>35</xdr:row>
      <xdr:rowOff>19050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5553075"/>
          <a:ext cx="9467850" cy="101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*Statistics generated for this report were based on the Bank Secrecy Act Identification Number (BSA ID) of each record within the Suspicious Activity Report (SAR) system. The BSA ID is a unique number assigned to each SAR submitted.  Numeric discrepancies between the total number of filings and the combined number of filings of states and/or territories are a result of multiple locations listed on one or more SARs.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SARs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396875</xdr:colOff>
      <xdr:row>7</xdr:row>
      <xdr:rowOff>133350</xdr:rowOff>
    </xdr:to>
    <xdr:pic>
      <xdr:nvPicPr>
        <xdr:cNvPr id="2313" name="Picture 2" descr="FinCEN Header" title="FinCEN Header">
          <a:extLst>
            <a:ext uri="{FF2B5EF4-FFF2-40B4-BE49-F238E27FC236}">
              <a16:creationId xmlns:a16="http://schemas.microsoft.com/office/drawing/2014/main" id="{00000000-0008-0000-0100-0000090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389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74</xdr:row>
      <xdr:rowOff>85725</xdr:rowOff>
    </xdr:from>
    <xdr:to>
      <xdr:col>10</xdr:col>
      <xdr:colOff>641350</xdr:colOff>
      <xdr:row>79</xdr:row>
      <xdr:rowOff>47625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9525" y="13147675"/>
          <a:ext cx="9934575" cy="850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*Numeric discrepancies between the total number of filings and the combined number of filings of states and/or territories are a result of multiple transaction locations listed on one or more Suspicious Activity Reports.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endParaRPr lang="en-US" sz="800">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495300</xdr:colOff>
      <xdr:row>7</xdr:row>
      <xdr:rowOff>133350</xdr:rowOff>
    </xdr:to>
    <xdr:pic>
      <xdr:nvPicPr>
        <xdr:cNvPr id="3332" name="Picture 2" descr="FinCEN Header" title="FinCEN Header">
          <a:extLst>
            <a:ext uri="{FF2B5EF4-FFF2-40B4-BE49-F238E27FC236}">
              <a16:creationId xmlns:a16="http://schemas.microsoft.com/office/drawing/2014/main" id="{00000000-0008-0000-0200-000004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7695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6</xdr:col>
      <xdr:colOff>857250</xdr:colOff>
      <xdr:row>7</xdr:row>
      <xdr:rowOff>133350</xdr:rowOff>
    </xdr:to>
    <xdr:pic>
      <xdr:nvPicPr>
        <xdr:cNvPr id="3333" name="Picture 3" descr="FinCEN Header" title="FinCEN Header">
          <a:extLst>
            <a:ext uri="{FF2B5EF4-FFF2-40B4-BE49-F238E27FC236}">
              <a16:creationId xmlns:a16="http://schemas.microsoft.com/office/drawing/2014/main" id="{00000000-0008-0000-0200-0000050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389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44</xdr:row>
      <xdr:rowOff>47625</xdr:rowOff>
    </xdr:from>
    <xdr:to>
      <xdr:col>8</xdr:col>
      <xdr:colOff>1028700</xdr:colOff>
      <xdr:row>46</xdr:row>
      <xdr:rowOff>66675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8601075"/>
          <a:ext cx="9791700"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62345</xdr:colOff>
      <xdr:row>7</xdr:row>
      <xdr:rowOff>133350</xdr:rowOff>
    </xdr:to>
    <xdr:pic>
      <xdr:nvPicPr>
        <xdr:cNvPr id="4356" name="Picture 2" descr="FinCEN Header" title="FinCEN Header">
          <a:extLst>
            <a:ext uri="{FF2B5EF4-FFF2-40B4-BE49-F238E27FC236}">
              <a16:creationId xmlns:a16="http://schemas.microsoft.com/office/drawing/2014/main" id="{00000000-0008-0000-0300-0000041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389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111</xdr:row>
      <xdr:rowOff>95250</xdr:rowOff>
    </xdr:from>
    <xdr:to>
      <xdr:col>4</xdr:col>
      <xdr:colOff>47625</xdr:colOff>
      <xdr:row>119</xdr:row>
      <xdr:rowOff>66675</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0" y="22983825"/>
          <a:ext cx="8315325" cy="1266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a:p>
          <a:endParaRPr lang="en-US" sz="800">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3917950</xdr:colOff>
      <xdr:row>7</xdr:row>
      <xdr:rowOff>133350</xdr:rowOff>
    </xdr:to>
    <xdr:pic>
      <xdr:nvPicPr>
        <xdr:cNvPr id="5384" name="Picture 2" descr="FinCEN Header" title="FinCEN Header">
          <a:extLst>
            <a:ext uri="{FF2B5EF4-FFF2-40B4-BE49-F238E27FC236}">
              <a16:creationId xmlns:a16="http://schemas.microsoft.com/office/drawing/2014/main" id="{00000000-0008-0000-0400-0000081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389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124</xdr:row>
      <xdr:rowOff>0</xdr:rowOff>
    </xdr:from>
    <xdr:to>
      <xdr:col>11</xdr:col>
      <xdr:colOff>38100</xdr:colOff>
      <xdr:row>133</xdr:row>
      <xdr:rowOff>19050</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0" y="24326850"/>
          <a:ext cx="1170622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suspicious activities.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      New Category</a:t>
          </a:r>
        </a:p>
        <a:p>
          <a:endParaRPr lang="en-US" sz="800" b="0" i="0" u="none" strike="noStrike">
            <a:solidFill>
              <a:schemeClr val="dk1"/>
            </a:solidFill>
            <a:effectLst/>
            <a:latin typeface="Century Gothic" panose="020B0502020202020204" pitchFamily="34" charset="0"/>
            <a:ea typeface="+mn-ea"/>
            <a:cs typeface="+mn-cs"/>
          </a:endParaRPr>
        </a:p>
        <a:p>
          <a:r>
            <a:rPr lang="en-US" sz="800" b="0" i="0" u="none" strike="noStrike">
              <a:solidFill>
                <a:schemeClr val="dk1"/>
              </a:solidFill>
              <a:effectLst/>
              <a:latin typeface="Century Gothic" panose="020B0502020202020204" pitchFamily="34" charset="0"/>
              <a:ea typeface="+mn-ea"/>
              <a:cs typeface="+mn-cs"/>
            </a:rPr>
            <a:t>    New Header (replaces Casinos)</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Suspicious Activity types that are no longer available on the SAR as of August 2018.</a:t>
          </a:r>
          <a:r>
            <a:rPr lang="en-US" sz="800">
              <a:latin typeface="Century Gothic" panose="020B0502020202020204" pitchFamily="34" charset="0"/>
            </a:rPr>
            <a:t> </a:t>
          </a:r>
        </a:p>
      </xdr:txBody>
    </xdr:sp>
    <xdr:clientData/>
  </xdr:twoCellAnchor>
  <xdr:twoCellAnchor editAs="oneCell">
    <xdr:from>
      <xdr:col>0</xdr:col>
      <xdr:colOff>57152</xdr:colOff>
      <xdr:row>126</xdr:row>
      <xdr:rowOff>180973</xdr:rowOff>
    </xdr:from>
    <xdr:to>
      <xdr:col>0</xdr:col>
      <xdr:colOff>298452</xdr:colOff>
      <xdr:row>128</xdr:row>
      <xdr:rowOff>19049</xdr:rowOff>
    </xdr:to>
    <xdr:pic>
      <xdr:nvPicPr>
        <xdr:cNvPr id="7" name="Picture 6" descr="New Category Footnote Symbol" title="New Category Footnote Symbol">
          <a:extLst>
            <a:ext uri="{FF2B5EF4-FFF2-40B4-BE49-F238E27FC236}">
              <a16:creationId xmlns:a16="http://schemas.microsoft.com/office/drawing/2014/main" id="{00000000-0008-0000-0400-000007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r="88000" b="-2"/>
        <a:stretch/>
      </xdr:blipFill>
      <xdr:spPr bwMode="auto">
        <a:xfrm>
          <a:off x="57152" y="24850723"/>
          <a:ext cx="241300" cy="180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57152</xdr:colOff>
          <xdr:row>128</xdr:row>
          <xdr:rowOff>85723</xdr:rowOff>
        </xdr:from>
        <xdr:to>
          <xdr:col>0</xdr:col>
          <xdr:colOff>209552</xdr:colOff>
          <xdr:row>129</xdr:row>
          <xdr:rowOff>95248</xdr:rowOff>
        </xdr:to>
        <xdr:pic>
          <xdr:nvPicPr>
            <xdr:cNvPr id="8" name="Picture 7" descr="New Header Footnote Symbol&#10;" title="New Header Footnote Symbol">
              <a:extLst>
                <a:ext uri="{FF2B5EF4-FFF2-40B4-BE49-F238E27FC236}">
                  <a16:creationId xmlns:a16="http://schemas.microsoft.com/office/drawing/2014/main" id="{00000000-0008-0000-0400-000008000000}"/>
                </a:ext>
              </a:extLst>
            </xdr:cNvPr>
            <xdr:cNvPicPr>
              <a:picLocks noChangeAspect="1" noChangeArrowheads="1"/>
              <a:extLst>
                <a:ext uri="{84589F7E-364E-4C9E-8A38-B11213B215E9}">
                  <a14:cameraTool cellRange="#REF!" spid="_x0000_s5208"/>
                </a:ext>
              </a:extLst>
            </xdr:cNvPicPr>
          </xdr:nvPicPr>
          <xdr:blipFill rotWithShape="1">
            <a:blip xmlns:r="http://schemas.openxmlformats.org/officeDocument/2006/relationships" r:embed="rId3"/>
            <a:srcRect t="-1" r="78082" b="-5555"/>
            <a:stretch>
              <a:fillRect/>
            </a:stretch>
          </xdr:blipFill>
          <xdr:spPr bwMode="auto">
            <a:xfrm>
              <a:off x="57152" y="25292955"/>
              <a:ext cx="152400" cy="17961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114300</xdr:colOff>
      <xdr:row>7</xdr:row>
      <xdr:rowOff>95250</xdr:rowOff>
    </xdr:to>
    <xdr:pic>
      <xdr:nvPicPr>
        <xdr:cNvPr id="6407" name="Picture 2" descr="FinCEN Header" title="FinCEN Header">
          <a:extLst>
            <a:ext uri="{FF2B5EF4-FFF2-40B4-BE49-F238E27FC236}">
              <a16:creationId xmlns:a16="http://schemas.microsoft.com/office/drawing/2014/main" id="{00000000-0008-0000-0500-0000071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389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36</xdr:row>
      <xdr:rowOff>76200</xdr:rowOff>
    </xdr:from>
    <xdr:to>
      <xdr:col>11</xdr:col>
      <xdr:colOff>85724</xdr:colOff>
      <xdr:row>43</xdr:row>
      <xdr:rowOff>114300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7239000"/>
          <a:ext cx="10315574"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product types.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a:p>
          <a:endParaRPr lang="en-US" sz="800">
            <a:latin typeface="Century Gothic" panose="020B0502020202020204" pitchFamily="34" charset="0"/>
          </a:endParaRPr>
        </a:p>
        <a:p>
          <a:r>
            <a:rPr lang="en-US" sz="800" b="1" i="0" u="none" strike="noStrike">
              <a:solidFill>
                <a:srgbClr val="C00000"/>
              </a:solidFill>
              <a:effectLst/>
              <a:latin typeface="Century Gothic" panose="020B0502020202020204" pitchFamily="34" charset="0"/>
              <a:ea typeface="+mn-ea"/>
              <a:cs typeface="+mn-cs"/>
            </a:rPr>
            <a:t>† </a:t>
          </a:r>
          <a:r>
            <a:rPr lang="en-US" sz="800" b="0" i="0" u="none" strike="noStrike">
              <a:solidFill>
                <a:schemeClr val="dk1"/>
              </a:solidFill>
              <a:effectLst/>
              <a:latin typeface="Century Gothic" panose="020B0502020202020204" pitchFamily="34" charset="0"/>
              <a:ea typeface="+mn-ea"/>
              <a:cs typeface="+mn-cs"/>
            </a:rPr>
            <a:t>Suspicious Activity types that are no longer available on the SAR as of August 2018. Penny stocks/Microcap securities is rolled over to the added product type of Microcap securities.</a:t>
          </a:r>
          <a:r>
            <a:rPr lang="en-US" sz="800">
              <a:latin typeface="Century Gothic" panose="020B0502020202020204" pitchFamily="34" charset="0"/>
            </a:rPr>
            <a:t> </a:t>
          </a:r>
        </a:p>
        <a:p>
          <a:endParaRPr lang="en-US" sz="800" b="0" i="0" u="none" strike="noStrike">
            <a:solidFill>
              <a:schemeClr val="dk1"/>
            </a:solidFill>
            <a:effectLst/>
            <a:latin typeface="Century Gothic" panose="020B0502020202020204" pitchFamily="34" charset="0"/>
            <a:ea typeface="+mn-ea"/>
            <a:cs typeface="+mn-cs"/>
          </a:endParaRPr>
        </a:p>
        <a:p>
          <a:r>
            <a:rPr lang="en-US" sz="800" b="1" i="0" u="none" strike="noStrike">
              <a:solidFill>
                <a:srgbClr val="C00000"/>
              </a:solidFill>
              <a:effectLst/>
              <a:latin typeface="Century Gothic" panose="020B0502020202020204" pitchFamily="34" charset="0"/>
              <a:ea typeface="+mn-ea"/>
              <a:cs typeface="+mn-cs"/>
            </a:rPr>
            <a:t>*</a:t>
          </a:r>
          <a:r>
            <a:rPr lang="en-US" sz="800" b="0" i="0" u="none" strike="noStrike">
              <a:solidFill>
                <a:schemeClr val="dk1"/>
              </a:solidFill>
              <a:effectLst/>
              <a:latin typeface="Century Gothic" panose="020B0502020202020204" pitchFamily="34" charset="0"/>
              <a:ea typeface="+mn-ea"/>
              <a:cs typeface="+mn-cs"/>
            </a:rPr>
            <a:t> New option added to the SAR as of August 2018.</a:t>
          </a:r>
          <a:r>
            <a:rPr lang="en-US" sz="800">
              <a:latin typeface="Century Gothic" panose="020B0502020202020204" pitchFamily="34" charset="0"/>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95250</xdr:rowOff>
    </xdr:from>
    <xdr:to>
      <xdr:col>4</xdr:col>
      <xdr:colOff>511175</xdr:colOff>
      <xdr:row>8</xdr:row>
      <xdr:rowOff>66675</xdr:rowOff>
    </xdr:to>
    <xdr:pic>
      <xdr:nvPicPr>
        <xdr:cNvPr id="7431" name="Picture 2" descr="FinCEN Header" title="FinCEN Header">
          <a:extLst>
            <a:ext uri="{FF2B5EF4-FFF2-40B4-BE49-F238E27FC236}">
              <a16:creationId xmlns:a16="http://schemas.microsoft.com/office/drawing/2014/main" id="{00000000-0008-0000-0600-0000071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95250"/>
          <a:ext cx="64389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24</xdr:row>
      <xdr:rowOff>85724</xdr:rowOff>
    </xdr:from>
    <xdr:to>
      <xdr:col>10</xdr:col>
      <xdr:colOff>371475</xdr:colOff>
      <xdr:row>28</xdr:row>
      <xdr:rowOff>19050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9525" y="4905374"/>
          <a:ext cx="10553700" cy="647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SAR filings may list multiple instrument type(s)/payment mechanism(s).</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7</xdr:row>
      <xdr:rowOff>133350</xdr:rowOff>
    </xdr:to>
    <xdr:pic>
      <xdr:nvPicPr>
        <xdr:cNvPr id="8453" name="Picture 2" descr="FinCEN Header" title="FinCEN Header">
          <a:extLst>
            <a:ext uri="{FF2B5EF4-FFF2-40B4-BE49-F238E27FC236}">
              <a16:creationId xmlns:a16="http://schemas.microsoft.com/office/drawing/2014/main" id="{00000000-0008-0000-0700-00000521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4389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26</xdr:row>
      <xdr:rowOff>82550</xdr:rowOff>
    </xdr:from>
    <xdr:to>
      <xdr:col>10</xdr:col>
      <xdr:colOff>762000</xdr:colOff>
      <xdr:row>29</xdr:row>
      <xdr:rowOff>158750</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0" y="5121275"/>
          <a:ext cx="10325100"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i="0" u="none" strike="noStrike">
              <a:solidFill>
                <a:schemeClr val="dk1"/>
              </a:solidFill>
              <a:effectLst/>
              <a:latin typeface="Century Gothic" panose="020B0502020202020204" pitchFamily="34" charset="0"/>
              <a:ea typeface="+mn-ea"/>
              <a:cs typeface="+mn-cs"/>
            </a:rPr>
            <a:t>*Some Suspicious Activity Reports may list a subject (or multiple subjects) with multiple relationships to the financial institution.</a:t>
          </a:r>
          <a:r>
            <a:rPr lang="en-US" sz="800">
              <a:latin typeface="Century Gothic" panose="020B0502020202020204" pitchFamily="34" charset="0"/>
            </a:rPr>
            <a:t> </a:t>
          </a:r>
        </a:p>
        <a:p>
          <a:endParaRPr lang="en-US" sz="800">
            <a:latin typeface="Century Gothic" panose="020B0502020202020204" pitchFamily="34" charset="0"/>
          </a:endParaRPr>
        </a:p>
        <a:p>
          <a:r>
            <a:rPr lang="en-US" sz="800" b="0" i="0" u="none" strike="noStrike">
              <a:solidFill>
                <a:schemeClr val="dk1"/>
              </a:solidFill>
              <a:effectLst/>
              <a:latin typeface="Century Gothic" panose="020B0502020202020204" pitchFamily="34" charset="0"/>
              <a:ea typeface="+mn-ea"/>
              <a:cs typeface="+mn-cs"/>
            </a:rPr>
            <a:t>Note:  Statistical data for Suspicious Activity Reports is continuously updated as information is processed. For this reason, there may be minor discrepancies between the statistical figures contained in the various portions of this report.</a:t>
          </a:r>
          <a:r>
            <a:rPr lang="en-US" sz="800">
              <a:latin typeface="Century Gothic" panose="020B0502020202020204" pitchFamily="34" charset="0"/>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4:L27" totalsRowShown="0" headerRowDxfId="102" dataDxfId="101" headerRowCellStyle="Normal 2 2">
  <tableColumns count="12">
    <tableColumn id="1" xr3:uid="{00000000-0010-0000-0000-000001000000}" name="Month" dataDxfId="100" dataCellStyle="Normal 2 2"/>
    <tableColumn id="4" xr3:uid="{00000000-0010-0000-0000-000004000000}" name="2014" dataDxfId="99" dataCellStyle="Normal 16"/>
    <tableColumn id="5" xr3:uid="{00000000-0010-0000-0000-000005000000}" name="2015" dataDxfId="98"/>
    <tableColumn id="6" xr3:uid="{00000000-0010-0000-0000-000006000000}" name="2016" dataDxfId="97"/>
    <tableColumn id="7" xr3:uid="{00000000-0010-0000-0000-000007000000}" name="2017" dataDxfId="96"/>
    <tableColumn id="8" xr3:uid="{00000000-0010-0000-0000-000008000000}" name="2018" dataDxfId="95"/>
    <tableColumn id="9" xr3:uid="{00000000-0010-0000-0000-000009000000}" name="2019" dataDxfId="94"/>
    <tableColumn id="10" xr3:uid="{00000000-0010-0000-0000-00000A000000}" name="2020" dataDxfId="93"/>
    <tableColumn id="2" xr3:uid="{00000000-0010-0000-0000-000002000000}" name="2021" dataDxfId="92"/>
    <tableColumn id="3" xr3:uid="{00000000-0010-0000-0000-000003000000}" name="2022" dataDxfId="91"/>
    <tableColumn id="11" xr3:uid="{CAEFCB24-3006-436F-AD0C-AA384952EAAC}" name="2023" dataDxfId="90"/>
    <tableColumn id="12" xr3:uid="{DB49F19D-01B2-4E97-97EC-10C00F8AACCD}" name="2024" dataDxfId="89"/>
  </tableColumns>
  <tableStyleInfo name="TableStyleMedium10" showFirstColumn="0" showLastColumn="0" showRowStripes="1" showColumnStripes="0"/>
  <extLst>
    <ext xmlns:x14="http://schemas.microsoft.com/office/spreadsheetml/2009/9/main" uri="{504A1905-F514-4f6f-8877-14C23A59335A}">
      <x14:table altText="Exhibit 1: Filings by Year &amp; Month from an Insurance Company" altTextSummary="Exhibit 1: Filings by Year &amp; Month from an Insurance Compan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4:M74" totalsRowShown="0" headerRowDxfId="88" dataDxfId="87">
  <tableColumns count="13">
    <tableColumn id="1" xr3:uid="{00000000-0010-0000-0100-000001000000}" name="State/Territory" dataDxfId="86"/>
    <tableColumn id="5" xr3:uid="{00000000-0010-0000-0100-000005000000}" name="2014" dataDxfId="85"/>
    <tableColumn id="6" xr3:uid="{00000000-0010-0000-0100-000006000000}" name="2015" dataDxfId="84"/>
    <tableColumn id="7" xr3:uid="{00000000-0010-0000-0100-000007000000}" name="2016" dataDxfId="83"/>
    <tableColumn id="8" xr3:uid="{00000000-0010-0000-0100-000008000000}" name="2017" dataDxfId="82"/>
    <tableColumn id="9" xr3:uid="{00000000-0010-0000-0100-000009000000}" name="2018" dataDxfId="81"/>
    <tableColumn id="10" xr3:uid="{00000000-0010-0000-0100-00000A000000}" name="2019" dataDxfId="80"/>
    <tableColumn id="12" xr3:uid="{00000000-0010-0000-0100-00000C000000}" name="2020" dataDxfId="79"/>
    <tableColumn id="2" xr3:uid="{00000000-0010-0000-0100-000002000000}" name="2021" dataDxfId="78"/>
    <tableColumn id="3" xr3:uid="{00000000-0010-0000-0100-000003000000}" name="2022" dataDxfId="77" dataCellStyle="Normal 2"/>
    <tableColumn id="11" xr3:uid="{6F7B4841-5DCE-44F9-B9EF-396061F9A201}" name="2023" dataDxfId="76"/>
    <tableColumn id="13" xr3:uid="{F0BEB110-D846-4128-A012-FCA4E6946AE7}" name="2024" dataDxfId="75"/>
    <tableColumn id="4" xr3:uid="{00000000-0010-0000-0100-000004000000}" name="Total" dataDxfId="74">
      <calculatedColumnFormula>SUM(B15:L15)</calculatedColumnFormula>
    </tableColumn>
  </tableColumns>
  <tableStyleInfo name="TableStyleMedium10" showFirstColumn="0" showLastColumn="0" showRowStripes="1" showColumnStripes="0"/>
  <extLst>
    <ext xmlns:x14="http://schemas.microsoft.com/office/spreadsheetml/2009/9/main" uri="{504A1905-F514-4f6f-8877-14C23A59335A}">
      <x14:table altText="Exhibit 2: Filings by States and Territories from an Insurance Company" altTextSummary="Filings by States and Territories from an Insurance Company, January 1, 2014 through December 31, 2022"/>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14:D44" totalsRowShown="0" headerRowDxfId="73" dataDxfId="72">
  <tableColumns count="4">
    <tableColumn id="1" xr3:uid="{00000000-0010-0000-0200-000001000000}" name="Rank" dataDxfId="71"/>
    <tableColumn id="2" xr3:uid="{00000000-0010-0000-0200-000002000000}" name="State/Territory" dataDxfId="70"/>
    <tableColumn id="3" xr3:uid="{00000000-0010-0000-0200-000003000000}" name="Filings (Overall)" dataDxfId="69"/>
    <tableColumn id="4" xr3:uid="{00000000-0010-0000-0200-000004000000}" name="Percentage (Overall)" dataDxfId="68"/>
  </tableColumns>
  <tableStyleInfo name="TableStyleMedium10" showFirstColumn="0" showLastColumn="0" showRowStripes="1" showColumnStripes="0"/>
  <extLst>
    <ext xmlns:x14="http://schemas.microsoft.com/office/spreadsheetml/2009/9/main" uri="{504A1905-F514-4f6f-8877-14C23A59335A}">
      <x14:table altText="Exhibit 3: Filings Ranked by State and Territories from an Insurance Company (Rank 1-30)" altTextSummary="Filings Ranked by State and Territories from an Insurance Company, January 1, 2014 through December 31, 2022 (Rank 1-30)"/>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F14:I44" totalsRowShown="0" headerRowDxfId="67" dataDxfId="66">
  <tableColumns count="4">
    <tableColumn id="1" xr3:uid="{00000000-0010-0000-0300-000001000000}" name="Rank" dataDxfId="65"/>
    <tableColumn id="2" xr3:uid="{00000000-0010-0000-0300-000002000000}" name="State/Territory" dataDxfId="64"/>
    <tableColumn id="3" xr3:uid="{00000000-0010-0000-0300-000003000000}" name="Filings (Overall)" dataDxfId="63"/>
    <tableColumn id="4" xr3:uid="{00000000-0010-0000-0300-000004000000}" name="Percentage (Overall)" dataDxfId="62"/>
  </tableColumns>
  <tableStyleInfo name="TableStyleMedium10" showFirstColumn="0" showLastColumn="0" showRowStripes="1" showColumnStripes="0"/>
  <extLst>
    <ext xmlns:x14="http://schemas.microsoft.com/office/spreadsheetml/2009/9/main" uri="{504A1905-F514-4f6f-8877-14C23A59335A}">
      <x14:table altText="Exhibit 3: Filings Ranked by States and Territories from an Insurance Company (Rank 31-49)" altTextSummary="Filings Ranked by States and Territories from an Insurance Company, January 1, 2014 through December 31, 2022 (Rank 31-49)"/>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14:D111" totalsRowShown="0" headerRowDxfId="61" dataDxfId="60">
  <tableColumns count="4">
    <tableColumn id="1" xr3:uid="{00000000-0010-0000-0400-000001000000}" name="Rank" dataDxfId="59" dataCellStyle="Normal 16"/>
    <tableColumn id="2" xr3:uid="{00000000-0010-0000-0400-000002000000}" name="Type of Suspicious Activity" dataDxfId="58" dataCellStyle="Normal 16"/>
    <tableColumn id="3" xr3:uid="{00000000-0010-0000-0400-000003000000}" name="Filings (Overall)" dataDxfId="57"/>
    <tableColumn id="4" xr3:uid="{00000000-0010-0000-0400-000004000000}" name="Percentage (Overall)" dataDxfId="56" dataCellStyle="Normal 5"/>
  </tableColumns>
  <tableStyleInfo name="TableStyleMedium10" showFirstColumn="0" showLastColumn="0" showRowStripes="1" showColumnStripes="0"/>
  <extLst>
    <ext xmlns:x14="http://schemas.microsoft.com/office/spreadsheetml/2009/9/main" uri="{504A1905-F514-4f6f-8877-14C23A59335A}">
      <x14:table altText="Exhibit 4: Number of Filings by Type of Suspicious Activity from an Insurance Company" altTextSummary="Exhibit 4: Number of Filings by Type of Suspicious Activity from an Insurance Company, January 1, 2014 through December 31, 2022"/>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14:M123" totalsRowShown="0" headerRowDxfId="55" dataDxfId="54">
  <tableColumns count="13">
    <tableColumn id="1" xr3:uid="{00000000-0010-0000-0500-000001000000}" name="Suspicious Activity Category" dataDxfId="53"/>
    <tableColumn id="2" xr3:uid="{00000000-0010-0000-0500-000002000000}" name="Suspicious Activity Type" dataDxfId="52" dataCellStyle="Normal 16"/>
    <tableColumn id="5" xr3:uid="{00000000-0010-0000-0500-000005000000}" name="2014" dataDxfId="51"/>
    <tableColumn id="6" xr3:uid="{00000000-0010-0000-0500-000006000000}" name="2015" dataDxfId="50"/>
    <tableColumn id="7" xr3:uid="{00000000-0010-0000-0500-000007000000}" name="2016" dataDxfId="49"/>
    <tableColumn id="8" xr3:uid="{00000000-0010-0000-0500-000008000000}" name="2017" dataDxfId="48"/>
    <tableColumn id="9" xr3:uid="{00000000-0010-0000-0500-000009000000}" name="2018" dataDxfId="47"/>
    <tableColumn id="10" xr3:uid="{00000000-0010-0000-0500-00000A000000}" name="2019" dataDxfId="46"/>
    <tableColumn id="11" xr3:uid="{00000000-0010-0000-0500-00000B000000}" name="2020" dataDxfId="45"/>
    <tableColumn id="3" xr3:uid="{00000000-0010-0000-0500-000003000000}" name="2021" dataDxfId="44"/>
    <tableColumn id="4" xr3:uid="{00000000-0010-0000-0500-000004000000}" name="2022" dataDxfId="43"/>
    <tableColumn id="12" xr3:uid="{7BDB15EB-E98C-4A2C-B522-1716C105CF68}" name="2023" dataDxfId="42"/>
    <tableColumn id="13" xr3:uid="{553E6D09-C075-4D6D-97BB-8001F7F7591C}" name="2024" dataDxfId="41"/>
  </tableColumns>
  <tableStyleInfo name="TableStyleMedium10" showFirstColumn="0" showLastColumn="0" showRowStripes="1" showColumnStripes="0"/>
  <extLst>
    <ext xmlns:x14="http://schemas.microsoft.com/office/spreadsheetml/2009/9/main" uri="{504A1905-F514-4f6f-8877-14C23A59335A}">
      <x14:table altText="Exhibit 5: Number of Filings by Type of Suspicious Activity from an Insurance Company" altTextSummary="Number of Filings by Type of Suspicious Activity from an Insurance Company, "/>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14:L36" totalsRowShown="0" headerRowDxfId="40">
  <sortState xmlns:xlrd2="http://schemas.microsoft.com/office/spreadsheetml/2017/richdata2" ref="A15:I36">
    <sortCondition ref="A15:A36"/>
  </sortState>
  <tableColumns count="12">
    <tableColumn id="1" xr3:uid="{00000000-0010-0000-0600-000001000000}" name="Product Type" dataDxfId="39"/>
    <tableColumn id="4" xr3:uid="{00000000-0010-0000-0600-000004000000}" name="2014" dataDxfId="38"/>
    <tableColumn id="5" xr3:uid="{00000000-0010-0000-0600-000005000000}" name="2015" dataDxfId="37"/>
    <tableColumn id="6" xr3:uid="{00000000-0010-0000-0600-000006000000}" name="2016" dataDxfId="36"/>
    <tableColumn id="7" xr3:uid="{00000000-0010-0000-0600-000007000000}" name="2017" dataDxfId="35"/>
    <tableColumn id="8" xr3:uid="{00000000-0010-0000-0600-000008000000}" name="2018" dataDxfId="34"/>
    <tableColumn id="9" xr3:uid="{00000000-0010-0000-0600-000009000000}" name="2019" dataDxfId="33"/>
    <tableColumn id="10" xr3:uid="{00000000-0010-0000-0600-00000A000000}" name="2020" dataDxfId="32"/>
    <tableColumn id="2" xr3:uid="{00000000-0010-0000-0600-000002000000}" name="2021" dataDxfId="31"/>
    <tableColumn id="3" xr3:uid="{00000000-0010-0000-0600-000003000000}" name="2022" dataDxfId="30"/>
    <tableColumn id="11" xr3:uid="{355695B8-5316-440B-A0F4-A91DF300A69E}" name="2023" dataDxfId="29"/>
    <tableColumn id="12" xr3:uid="{8F916353-BB34-40AF-BE95-F9E321BCEBD7}" name="2024" dataDxfId="28"/>
  </tableColumns>
  <tableStyleInfo name="TableStyleMedium10" showFirstColumn="0" showLastColumn="0" showRowStripes="1" showColumnStripes="0"/>
  <extLst>
    <ext xmlns:x14="http://schemas.microsoft.com/office/spreadsheetml/2009/9/main" uri="{504A1905-F514-4f6f-8877-14C23A59335A}">
      <x14:table altText="Exhibit 6: Number of Filings by Product Type(s) involved in the Suspicious Activity from an Insurance Company" altTextSummary="Number of Filings by Product Type(s) involved in the Suspicious Activity from an Insurance Company, January 1, 2014 through December 31, 2022"/>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14:L24" totalsRowShown="0" headerRowDxfId="27" dataDxfId="26">
  <sortState xmlns:xlrd2="http://schemas.microsoft.com/office/spreadsheetml/2017/richdata2" ref="A15:I24">
    <sortCondition ref="A15:A24"/>
  </sortState>
  <tableColumns count="12">
    <tableColumn id="1" xr3:uid="{00000000-0010-0000-0700-000001000000}" name="Type of Instrument Type(s)/Payment Mechanism(s)" dataDxfId="25"/>
    <tableColumn id="4" xr3:uid="{00000000-0010-0000-0700-000004000000}" name="2014" dataDxfId="24"/>
    <tableColumn id="5" xr3:uid="{00000000-0010-0000-0700-000005000000}" name="2015" dataDxfId="23"/>
    <tableColumn id="6" xr3:uid="{00000000-0010-0000-0700-000006000000}" name="2016" dataDxfId="22"/>
    <tableColumn id="7" xr3:uid="{00000000-0010-0000-0700-000007000000}" name="2017" dataDxfId="21"/>
    <tableColumn id="8" xr3:uid="{00000000-0010-0000-0700-000008000000}" name="2018" dataDxfId="20"/>
    <tableColumn id="9" xr3:uid="{00000000-0010-0000-0700-000009000000}" name="2019" dataDxfId="19"/>
    <tableColumn id="10" xr3:uid="{00000000-0010-0000-0700-00000A000000}" name="2020" dataDxfId="18"/>
    <tableColumn id="2" xr3:uid="{00000000-0010-0000-0700-000002000000}" name="2021" dataDxfId="17"/>
    <tableColumn id="3" xr3:uid="{00000000-0010-0000-0700-000003000000}" name="2022" dataDxfId="16"/>
    <tableColumn id="11" xr3:uid="{D8AEE724-FB49-4116-A3F4-3151227C4168}" name="2023" dataDxfId="15"/>
    <tableColumn id="12" xr3:uid="{8643E2FC-4BDF-4926-8120-EA022F83BA05}" name="2024" dataDxfId="14"/>
  </tableColumns>
  <tableStyleInfo name="TableStyleMedium10" showFirstColumn="0" showLastColumn="0" showRowStripes="1" showColumnStripes="0"/>
  <extLst>
    <ext xmlns:x14="http://schemas.microsoft.com/office/spreadsheetml/2009/9/main" uri="{504A1905-F514-4f6f-8877-14C23A59335A}">
      <x14:table altText="Exhibit 7: Number of Filings by Instrument Type(s)/Payment Mechanism(s) involved in the Suspicious Activity from an Insurance Company" altTextSummary="Number of Filings by Instrument Type(s)/Payment Mechanism(s) involved in the Suspicious Activity from an Insurance Company, January 1, 2014 through December 31, 2022"/>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A14:L26" totalsRowShown="0" headerRowDxfId="13" dataDxfId="0">
  <sortState xmlns:xlrd2="http://schemas.microsoft.com/office/spreadsheetml/2017/richdata2" ref="A15:I26">
    <sortCondition ref="A15:A26"/>
  </sortState>
  <tableColumns count="12">
    <tableColumn id="1" xr3:uid="{00000000-0010-0000-0800-000001000000}" name="Relationship" dataDxfId="12"/>
    <tableColumn id="4" xr3:uid="{00000000-0010-0000-0800-000004000000}" name="2014" dataDxfId="11"/>
    <tableColumn id="5" xr3:uid="{00000000-0010-0000-0800-000005000000}" name="2015" dataDxfId="10"/>
    <tableColumn id="6" xr3:uid="{00000000-0010-0000-0800-000006000000}" name="2016" dataDxfId="9"/>
    <tableColumn id="7" xr3:uid="{00000000-0010-0000-0800-000007000000}" name="2017" dataDxfId="8"/>
    <tableColumn id="8" xr3:uid="{00000000-0010-0000-0800-000008000000}" name="2018" dataDxfId="7"/>
    <tableColumn id="9" xr3:uid="{00000000-0010-0000-0800-000009000000}" name="2019" dataDxfId="6"/>
    <tableColumn id="10" xr3:uid="{00000000-0010-0000-0800-00000A000000}" name="2020" dataDxfId="5"/>
    <tableColumn id="2" xr3:uid="{00000000-0010-0000-0800-000002000000}" name="2021" dataDxfId="4"/>
    <tableColumn id="3" xr3:uid="{00000000-0010-0000-0800-000003000000}" name="2022" dataDxfId="3"/>
    <tableColumn id="11" xr3:uid="{5D96C4C8-704D-4F97-B4A4-A89AD4E5159A}" name="2023" dataDxfId="2"/>
    <tableColumn id="12" xr3:uid="{73928189-D9A2-47F6-8FB0-F51ECC796A84}" name="2024" dataDxfId="1"/>
  </tableColumns>
  <tableStyleInfo name="TableStyleMedium10" showFirstColumn="0" showLastColumn="0" showRowStripes="1" showColumnStripes="0"/>
  <extLst>
    <ext xmlns:x14="http://schemas.microsoft.com/office/spreadsheetml/2009/9/main" uri="{504A1905-F514-4f6f-8877-14C23A59335A}">
      <x14:table altText="Exhibit 8: Filings by Affiliation or Relationship from an Insurance Company" altTextSummary="Filings by Affiliation or Relationship from an Insurance Company, January 1, 2014 through December 31, 2022"/>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N38"/>
  <sheetViews>
    <sheetView showGridLines="0" tabSelected="1" zoomScaleNormal="100" workbookViewId="0">
      <selection activeCell="S22" sqref="S22"/>
    </sheetView>
  </sheetViews>
  <sheetFormatPr defaultColWidth="9.140625" defaultRowHeight="12.75" x14ac:dyDescent="0.2"/>
  <cols>
    <col min="1" max="1" width="12.5703125" style="2" customWidth="1"/>
    <col min="2" max="2" width="11.7109375" style="2" customWidth="1"/>
    <col min="3" max="12" width="11.7109375" style="1" customWidth="1"/>
    <col min="13" max="16384" width="9.140625" style="1"/>
  </cols>
  <sheetData>
    <row r="9" spans="1:14" ht="13.5" x14ac:dyDescent="0.25">
      <c r="A9" s="113" t="s">
        <v>217</v>
      </c>
      <c r="B9" s="113"/>
      <c r="C9" s="114"/>
      <c r="D9" s="114"/>
      <c r="E9" s="114"/>
      <c r="F9" s="114"/>
      <c r="G9" s="114"/>
      <c r="H9" s="114"/>
      <c r="I9" s="114"/>
    </row>
    <row r="10" spans="1:14" ht="13.5" x14ac:dyDescent="0.25">
      <c r="A10" s="17"/>
      <c r="B10" s="17"/>
      <c r="C10" s="18"/>
      <c r="D10" s="18"/>
      <c r="E10" s="18"/>
      <c r="F10" s="18"/>
      <c r="G10" s="18"/>
      <c r="H10" s="18"/>
      <c r="I10" s="18"/>
    </row>
    <row r="11" spans="1:14" ht="13.5" x14ac:dyDescent="0.25">
      <c r="A11" s="113" t="s">
        <v>224</v>
      </c>
      <c r="B11" s="113"/>
      <c r="C11" s="114"/>
      <c r="D11" s="114"/>
      <c r="E11" s="114"/>
      <c r="F11" s="114"/>
      <c r="G11" s="114"/>
      <c r="H11" s="114"/>
      <c r="I11" s="114"/>
    </row>
    <row r="12" spans="1:14" ht="13.5" x14ac:dyDescent="0.25">
      <c r="A12" s="20" t="s">
        <v>262</v>
      </c>
      <c r="B12" s="20"/>
      <c r="C12" s="114"/>
      <c r="D12" s="114"/>
      <c r="E12" s="114"/>
      <c r="F12" s="114"/>
      <c r="G12" s="114"/>
      <c r="H12" s="114"/>
      <c r="I12" s="114"/>
    </row>
    <row r="13" spans="1:14" ht="13.5" x14ac:dyDescent="0.25">
      <c r="A13" s="19"/>
      <c r="B13" s="19"/>
      <c r="C13" s="21"/>
      <c r="D13" s="21"/>
      <c r="E13" s="21"/>
      <c r="F13" s="21"/>
      <c r="G13" s="21"/>
      <c r="H13" s="21"/>
      <c r="I13" s="21"/>
    </row>
    <row r="14" spans="1:14" ht="21" customHeight="1" x14ac:dyDescent="0.25">
      <c r="A14" s="24" t="s">
        <v>145</v>
      </c>
      <c r="B14" s="74" t="s">
        <v>180</v>
      </c>
      <c r="C14" s="75" t="s">
        <v>183</v>
      </c>
      <c r="D14" s="76" t="s">
        <v>186</v>
      </c>
      <c r="E14" s="77" t="s">
        <v>189</v>
      </c>
      <c r="F14" s="90" t="s">
        <v>190</v>
      </c>
      <c r="G14" s="100" t="s">
        <v>212</v>
      </c>
      <c r="H14" s="100" t="s">
        <v>222</v>
      </c>
      <c r="I14" s="101" t="s">
        <v>223</v>
      </c>
      <c r="J14" s="108" t="s">
        <v>254</v>
      </c>
      <c r="K14" s="119" t="s">
        <v>259</v>
      </c>
      <c r="L14" s="77" t="s">
        <v>261</v>
      </c>
      <c r="M14" s="18"/>
      <c r="N14" s="18"/>
    </row>
    <row r="15" spans="1:14" s="131" customFormat="1" ht="16.5" customHeight="1" x14ac:dyDescent="0.2">
      <c r="A15" s="123" t="s">
        <v>0</v>
      </c>
      <c r="B15" s="124">
        <v>211</v>
      </c>
      <c r="C15" s="124">
        <v>159</v>
      </c>
      <c r="D15" s="125">
        <v>176</v>
      </c>
      <c r="E15" s="125">
        <v>170</v>
      </c>
      <c r="F15" s="125">
        <v>227</v>
      </c>
      <c r="G15" s="125">
        <v>203</v>
      </c>
      <c r="H15" s="126">
        <v>207</v>
      </c>
      <c r="I15" s="127">
        <v>188</v>
      </c>
      <c r="J15" s="128">
        <v>272</v>
      </c>
      <c r="K15" s="129">
        <v>205</v>
      </c>
      <c r="L15" s="127">
        <v>211</v>
      </c>
      <c r="M15" s="130"/>
      <c r="N15" s="130"/>
    </row>
    <row r="16" spans="1:14" s="131" customFormat="1" ht="16.5" customHeight="1" x14ac:dyDescent="0.2">
      <c r="A16" s="123" t="s">
        <v>1</v>
      </c>
      <c r="B16" s="124">
        <v>265</v>
      </c>
      <c r="C16" s="124">
        <v>174</v>
      </c>
      <c r="D16" s="125">
        <v>204</v>
      </c>
      <c r="E16" s="125">
        <v>168</v>
      </c>
      <c r="F16" s="125">
        <v>206</v>
      </c>
      <c r="G16" s="125">
        <v>189</v>
      </c>
      <c r="H16" s="126">
        <v>244</v>
      </c>
      <c r="I16" s="127">
        <v>205</v>
      </c>
      <c r="J16" s="128">
        <v>169</v>
      </c>
      <c r="K16" s="129">
        <v>237</v>
      </c>
      <c r="L16" s="127">
        <v>256</v>
      </c>
      <c r="M16" s="132"/>
      <c r="N16" s="133"/>
    </row>
    <row r="17" spans="1:14" s="131" customFormat="1" ht="16.5" customHeight="1" x14ac:dyDescent="0.2">
      <c r="A17" s="123" t="s">
        <v>2</v>
      </c>
      <c r="B17" s="124">
        <v>273</v>
      </c>
      <c r="C17" s="124">
        <v>180</v>
      </c>
      <c r="D17" s="125">
        <v>231</v>
      </c>
      <c r="E17" s="125">
        <v>207</v>
      </c>
      <c r="F17" s="125">
        <v>214</v>
      </c>
      <c r="G17" s="125">
        <v>249</v>
      </c>
      <c r="H17" s="126">
        <v>233</v>
      </c>
      <c r="I17" s="127">
        <v>214</v>
      </c>
      <c r="J17" s="128">
        <v>191</v>
      </c>
      <c r="K17" s="129">
        <v>256</v>
      </c>
      <c r="L17" s="127">
        <v>245</v>
      </c>
      <c r="M17" s="132"/>
      <c r="N17" s="133"/>
    </row>
    <row r="18" spans="1:14" s="131" customFormat="1" ht="16.5" customHeight="1" x14ac:dyDescent="0.2">
      <c r="A18" s="123" t="s">
        <v>3</v>
      </c>
      <c r="B18" s="124">
        <v>290</v>
      </c>
      <c r="C18" s="124">
        <v>183</v>
      </c>
      <c r="D18" s="125">
        <v>213</v>
      </c>
      <c r="E18" s="125">
        <v>192</v>
      </c>
      <c r="F18" s="125">
        <v>233</v>
      </c>
      <c r="G18" s="125">
        <v>248</v>
      </c>
      <c r="H18" s="126">
        <v>217</v>
      </c>
      <c r="I18" s="127">
        <v>282</v>
      </c>
      <c r="J18" s="128">
        <v>220</v>
      </c>
      <c r="K18" s="129">
        <v>219</v>
      </c>
      <c r="L18" s="127">
        <v>243</v>
      </c>
      <c r="M18" s="132"/>
      <c r="N18" s="133"/>
    </row>
    <row r="19" spans="1:14" s="131" customFormat="1" ht="16.5" customHeight="1" x14ac:dyDescent="0.2">
      <c r="A19" s="123" t="s">
        <v>4</v>
      </c>
      <c r="B19" s="124">
        <v>277</v>
      </c>
      <c r="C19" s="124">
        <v>192</v>
      </c>
      <c r="D19" s="125">
        <v>205</v>
      </c>
      <c r="E19" s="125">
        <v>194</v>
      </c>
      <c r="F19" s="125">
        <v>226</v>
      </c>
      <c r="G19" s="125">
        <v>217</v>
      </c>
      <c r="H19" s="126">
        <v>191</v>
      </c>
      <c r="I19" s="127">
        <v>190</v>
      </c>
      <c r="J19" s="128">
        <v>187</v>
      </c>
      <c r="K19" s="129">
        <v>222</v>
      </c>
      <c r="L19" s="127">
        <v>363</v>
      </c>
      <c r="M19" s="132"/>
      <c r="N19" s="133"/>
    </row>
    <row r="20" spans="1:14" s="131" customFormat="1" ht="16.5" customHeight="1" x14ac:dyDescent="0.2">
      <c r="A20" s="123" t="s">
        <v>5</v>
      </c>
      <c r="B20" s="124">
        <v>232</v>
      </c>
      <c r="C20" s="124">
        <v>177</v>
      </c>
      <c r="D20" s="125">
        <v>181</v>
      </c>
      <c r="E20" s="125">
        <v>293</v>
      </c>
      <c r="F20" s="125">
        <v>243</v>
      </c>
      <c r="G20" s="125">
        <v>197</v>
      </c>
      <c r="H20" s="126">
        <v>204</v>
      </c>
      <c r="I20" s="127">
        <v>236</v>
      </c>
      <c r="J20" s="128">
        <v>247</v>
      </c>
      <c r="K20" s="129">
        <v>244</v>
      </c>
      <c r="L20" s="127">
        <v>416</v>
      </c>
      <c r="M20" s="132"/>
      <c r="N20" s="133"/>
    </row>
    <row r="21" spans="1:14" s="131" customFormat="1" ht="16.5" customHeight="1" x14ac:dyDescent="0.2">
      <c r="A21" s="123" t="s">
        <v>6</v>
      </c>
      <c r="B21" s="124">
        <v>231</v>
      </c>
      <c r="C21" s="124">
        <v>209</v>
      </c>
      <c r="D21" s="125">
        <v>180</v>
      </c>
      <c r="E21" s="125">
        <v>213</v>
      </c>
      <c r="F21" s="125">
        <v>204</v>
      </c>
      <c r="G21" s="125">
        <v>226</v>
      </c>
      <c r="H21" s="126">
        <v>225</v>
      </c>
      <c r="I21" s="127">
        <v>201</v>
      </c>
      <c r="J21" s="128">
        <v>191</v>
      </c>
      <c r="K21" s="129">
        <v>200</v>
      </c>
      <c r="L21" s="127">
        <v>283</v>
      </c>
      <c r="M21" s="132"/>
      <c r="N21" s="133"/>
    </row>
    <row r="22" spans="1:14" s="131" customFormat="1" ht="16.5" customHeight="1" x14ac:dyDescent="0.2">
      <c r="A22" s="123" t="s">
        <v>7</v>
      </c>
      <c r="B22" s="124">
        <v>223</v>
      </c>
      <c r="C22" s="124">
        <v>207</v>
      </c>
      <c r="D22" s="125">
        <v>171</v>
      </c>
      <c r="E22" s="125">
        <v>282</v>
      </c>
      <c r="F22" s="125">
        <v>234</v>
      </c>
      <c r="G22" s="125">
        <v>259</v>
      </c>
      <c r="H22" s="126">
        <v>180</v>
      </c>
      <c r="I22" s="127">
        <v>197</v>
      </c>
      <c r="J22" s="128">
        <v>234</v>
      </c>
      <c r="K22" s="129">
        <v>268</v>
      </c>
      <c r="L22" s="127">
        <v>314</v>
      </c>
      <c r="M22" s="132"/>
      <c r="N22" s="133"/>
    </row>
    <row r="23" spans="1:14" s="131" customFormat="1" ht="16.5" customHeight="1" x14ac:dyDescent="0.2">
      <c r="A23" s="123" t="s">
        <v>8</v>
      </c>
      <c r="B23" s="124">
        <v>206</v>
      </c>
      <c r="C23" s="124">
        <v>184</v>
      </c>
      <c r="D23" s="125">
        <v>197</v>
      </c>
      <c r="E23" s="125">
        <v>221</v>
      </c>
      <c r="F23" s="125">
        <v>151</v>
      </c>
      <c r="G23" s="125">
        <v>232</v>
      </c>
      <c r="H23" s="126">
        <v>204</v>
      </c>
      <c r="I23" s="127">
        <v>195</v>
      </c>
      <c r="J23" s="128">
        <v>208</v>
      </c>
      <c r="K23" s="129">
        <v>197</v>
      </c>
      <c r="L23" s="127">
        <v>274</v>
      </c>
      <c r="M23" s="132"/>
      <c r="N23" s="133"/>
    </row>
    <row r="24" spans="1:14" s="131" customFormat="1" ht="16.5" customHeight="1" x14ac:dyDescent="0.2">
      <c r="A24" s="123" t="s">
        <v>9</v>
      </c>
      <c r="B24" s="133">
        <v>172</v>
      </c>
      <c r="C24" s="133">
        <v>196</v>
      </c>
      <c r="D24" s="125">
        <v>194</v>
      </c>
      <c r="E24" s="125">
        <v>227</v>
      </c>
      <c r="F24" s="125">
        <v>191</v>
      </c>
      <c r="G24" s="125">
        <v>230</v>
      </c>
      <c r="H24" s="126">
        <v>227</v>
      </c>
      <c r="I24" s="127">
        <v>217</v>
      </c>
      <c r="J24" s="128">
        <v>218</v>
      </c>
      <c r="K24" s="129">
        <v>251</v>
      </c>
      <c r="L24" s="127">
        <v>366</v>
      </c>
      <c r="M24" s="132"/>
      <c r="N24" s="133"/>
    </row>
    <row r="25" spans="1:14" s="131" customFormat="1" ht="16.5" customHeight="1" x14ac:dyDescent="0.2">
      <c r="A25" s="123" t="s">
        <v>10</v>
      </c>
      <c r="B25" s="133">
        <v>155</v>
      </c>
      <c r="C25" s="133">
        <v>209</v>
      </c>
      <c r="D25" s="125">
        <v>218</v>
      </c>
      <c r="E25" s="125">
        <v>270</v>
      </c>
      <c r="F25" s="125">
        <v>195</v>
      </c>
      <c r="G25" s="125">
        <v>212</v>
      </c>
      <c r="H25" s="126">
        <v>185</v>
      </c>
      <c r="I25" s="127">
        <v>202</v>
      </c>
      <c r="J25" s="128">
        <v>223</v>
      </c>
      <c r="K25" s="129">
        <v>271</v>
      </c>
      <c r="L25" s="127">
        <v>277</v>
      </c>
      <c r="M25" s="132"/>
      <c r="N25" s="133"/>
    </row>
    <row r="26" spans="1:14" s="131" customFormat="1" ht="16.5" customHeight="1" thickBot="1" x14ac:dyDescent="0.25">
      <c r="A26" s="134" t="s">
        <v>11</v>
      </c>
      <c r="B26" s="135">
        <v>200</v>
      </c>
      <c r="C26" s="135">
        <v>235</v>
      </c>
      <c r="D26" s="125">
        <v>219</v>
      </c>
      <c r="E26" s="125">
        <v>250</v>
      </c>
      <c r="F26" s="136">
        <v>199</v>
      </c>
      <c r="G26" s="137">
        <v>235</v>
      </c>
      <c r="H26" s="126">
        <v>239</v>
      </c>
      <c r="I26" s="127">
        <v>270</v>
      </c>
      <c r="J26" s="128">
        <v>294</v>
      </c>
      <c r="K26" s="129">
        <v>203</v>
      </c>
      <c r="L26" s="127">
        <v>281</v>
      </c>
      <c r="M26" s="132"/>
      <c r="N26" s="133"/>
    </row>
    <row r="27" spans="1:14" s="131" customFormat="1" ht="16.5" customHeight="1" thickTop="1" thickBot="1" x14ac:dyDescent="0.25">
      <c r="A27" s="138" t="s">
        <v>77</v>
      </c>
      <c r="B27" s="139">
        <f t="shared" ref="B27:J27" si="0">SUM(B15:B26)</f>
        <v>2735</v>
      </c>
      <c r="C27" s="139">
        <f t="shared" si="0"/>
        <v>2305</v>
      </c>
      <c r="D27" s="139">
        <f t="shared" si="0"/>
        <v>2389</v>
      </c>
      <c r="E27" s="139">
        <f t="shared" si="0"/>
        <v>2687</v>
      </c>
      <c r="F27" s="139">
        <f t="shared" si="0"/>
        <v>2523</v>
      </c>
      <c r="G27" s="139">
        <f t="shared" si="0"/>
        <v>2697</v>
      </c>
      <c r="H27" s="139">
        <f t="shared" si="0"/>
        <v>2556</v>
      </c>
      <c r="I27" s="139">
        <f t="shared" si="0"/>
        <v>2597</v>
      </c>
      <c r="J27" s="139">
        <f t="shared" si="0"/>
        <v>2654</v>
      </c>
      <c r="K27" s="139">
        <f>SUM(K15:K26)</f>
        <v>2773</v>
      </c>
      <c r="L27" s="139">
        <f>SUM(L15:L26)</f>
        <v>3529</v>
      </c>
      <c r="M27" s="140"/>
      <c r="N27" s="141"/>
    </row>
    <row r="28" spans="1:14" s="131" customFormat="1" ht="16.5" customHeight="1" thickTop="1" x14ac:dyDescent="0.2">
      <c r="A28" s="142" t="s">
        <v>12</v>
      </c>
      <c r="B28" s="143"/>
      <c r="C28" s="144"/>
      <c r="D28" s="144"/>
      <c r="E28" s="144"/>
      <c r="F28" s="145"/>
      <c r="G28" s="146">
        <f>SUM(B15:L26)</f>
        <v>29445</v>
      </c>
      <c r="H28" s="144"/>
      <c r="I28" s="144"/>
      <c r="J28" s="147"/>
      <c r="K28" s="147"/>
      <c r="L28" s="147"/>
    </row>
    <row r="29" spans="1:14" ht="13.5" x14ac:dyDescent="0.25">
      <c r="A29" s="20"/>
      <c r="B29" s="20"/>
      <c r="C29" s="22"/>
      <c r="D29" s="23"/>
      <c r="E29" s="18"/>
      <c r="F29" s="18"/>
      <c r="G29" s="18"/>
      <c r="H29" s="18"/>
      <c r="I29" s="18"/>
    </row>
    <row r="30" spans="1:14" ht="13.5" x14ac:dyDescent="0.25">
      <c r="A30" s="20"/>
      <c r="B30" s="20"/>
      <c r="C30" s="22"/>
      <c r="D30" s="23"/>
      <c r="E30" s="18"/>
      <c r="F30" s="18"/>
      <c r="G30" s="18"/>
      <c r="H30" s="18"/>
      <c r="I30" s="18"/>
    </row>
    <row r="31" spans="1:14" ht="13.5" x14ac:dyDescent="0.25">
      <c r="A31" s="20"/>
      <c r="B31" s="20"/>
      <c r="C31" s="22"/>
      <c r="D31" s="23"/>
      <c r="E31" s="18"/>
      <c r="F31" s="18"/>
      <c r="G31" s="18"/>
      <c r="H31" s="18"/>
      <c r="I31" s="18"/>
    </row>
    <row r="32" spans="1:14" ht="13.5" x14ac:dyDescent="0.25">
      <c r="A32" s="20"/>
      <c r="B32" s="20"/>
      <c r="C32" s="22"/>
      <c r="D32" s="23"/>
      <c r="E32" s="18"/>
      <c r="F32" s="18"/>
      <c r="G32" s="18"/>
      <c r="H32" s="18"/>
      <c r="I32" s="18"/>
    </row>
    <row r="33" spans="1:9" ht="13.5" x14ac:dyDescent="0.25">
      <c r="A33" s="20"/>
      <c r="B33" s="20"/>
      <c r="C33" s="22"/>
      <c r="D33" s="23"/>
      <c r="E33" s="18"/>
      <c r="F33" s="18"/>
      <c r="G33" s="18"/>
      <c r="H33" s="18"/>
      <c r="I33" s="18"/>
    </row>
    <row r="34" spans="1:9" ht="13.5" x14ac:dyDescent="0.25">
      <c r="A34" s="20"/>
      <c r="B34" s="20"/>
      <c r="C34" s="22"/>
      <c r="D34" s="23"/>
      <c r="E34" s="18"/>
      <c r="F34" s="18"/>
      <c r="G34" s="18"/>
      <c r="H34" s="18"/>
      <c r="I34" s="18"/>
    </row>
    <row r="35" spans="1:9" ht="13.5" x14ac:dyDescent="0.25">
      <c r="A35" s="20"/>
      <c r="B35" s="20"/>
      <c r="C35" s="22"/>
      <c r="D35" s="23"/>
      <c r="E35" s="18"/>
      <c r="F35" s="18"/>
      <c r="G35" s="18"/>
      <c r="H35" s="18"/>
      <c r="I35" s="18"/>
    </row>
    <row r="36" spans="1:9" ht="13.5" x14ac:dyDescent="0.25">
      <c r="A36" s="20"/>
      <c r="B36" s="20"/>
      <c r="C36" s="22"/>
      <c r="D36" s="23"/>
      <c r="E36" s="18"/>
      <c r="F36" s="18"/>
      <c r="G36" s="18"/>
      <c r="H36" s="18"/>
      <c r="I36" s="18"/>
    </row>
    <row r="37" spans="1:9" ht="13.5" x14ac:dyDescent="0.25">
      <c r="A37" s="20"/>
      <c r="B37" s="20"/>
      <c r="C37" s="22"/>
      <c r="D37" s="23"/>
      <c r="E37" s="18"/>
      <c r="F37" s="18"/>
      <c r="G37" s="18"/>
      <c r="H37" s="18"/>
      <c r="I37" s="18"/>
    </row>
    <row r="38" spans="1:9" x14ac:dyDescent="0.2">
      <c r="A38" s="9"/>
      <c r="B38" s="9"/>
      <c r="C38" s="5"/>
      <c r="D38" s="5"/>
      <c r="E38" s="5"/>
      <c r="F38" s="5"/>
      <c r="G38" s="5"/>
      <c r="H38" s="5"/>
      <c r="I38" s="5"/>
    </row>
  </sheetData>
  <phoneticPr fontId="3" type="noConversion"/>
  <printOptions horizontalCentered="1"/>
  <pageMargins left="0.5" right="0.5" top="0.5" bottom="0.5" header="0.3" footer="0.3"/>
  <pageSetup orientation="landscape" r:id="rId1"/>
  <headerFooter>
    <oddHeader xml:space="preserve">&amp;C
</oddHeader>
    <oddFooter>&amp;L&amp;"Century Gothic,Regular"FinCEN SAR - Insurance Companies&amp;R&amp;"Century Gothic,Regular"Page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9:R110"/>
  <sheetViews>
    <sheetView showGridLines="0" zoomScaleNormal="100" workbookViewId="0">
      <selection activeCell="O16" sqref="O16"/>
    </sheetView>
  </sheetViews>
  <sheetFormatPr defaultColWidth="9.140625" defaultRowHeight="12.75" x14ac:dyDescent="0.2"/>
  <cols>
    <col min="1" max="1" width="31.5703125" style="1" customWidth="1"/>
    <col min="2" max="2" width="11.7109375" style="7" customWidth="1"/>
    <col min="3" max="13" width="11.7109375" style="1" customWidth="1"/>
    <col min="14" max="14" width="5.5703125" style="1" bestFit="1" customWidth="1"/>
    <col min="15" max="16" width="11.7109375" style="1" customWidth="1"/>
    <col min="17" max="17" width="6.7109375" style="1" bestFit="1" customWidth="1"/>
    <col min="18" max="18" width="5.85546875" style="1" bestFit="1" customWidth="1"/>
    <col min="19" max="16384" width="9.140625" style="1"/>
  </cols>
  <sheetData>
    <row r="9" spans="1:14" ht="13.5" x14ac:dyDescent="0.25">
      <c r="A9" s="17" t="s">
        <v>217</v>
      </c>
      <c r="B9" s="25"/>
      <c r="C9" s="18"/>
      <c r="D9" s="18"/>
      <c r="E9" s="18"/>
      <c r="F9" s="18"/>
      <c r="G9" s="18"/>
      <c r="H9" s="18"/>
    </row>
    <row r="10" spans="1:14" ht="12.75" customHeight="1" x14ac:dyDescent="0.25">
      <c r="A10" s="20"/>
      <c r="B10" s="25"/>
      <c r="C10" s="18"/>
      <c r="D10" s="18"/>
      <c r="E10" s="18"/>
      <c r="F10" s="18"/>
      <c r="G10" s="18"/>
      <c r="H10" s="18"/>
    </row>
    <row r="11" spans="1:14" ht="13.5" x14ac:dyDescent="0.25">
      <c r="A11" s="26" t="s">
        <v>256</v>
      </c>
      <c r="B11" s="25"/>
      <c r="C11" s="18"/>
      <c r="D11" s="18"/>
      <c r="E11" s="18"/>
      <c r="F11" s="18"/>
      <c r="G11" s="18"/>
      <c r="H11" s="18"/>
    </row>
    <row r="12" spans="1:14" ht="13.5" x14ac:dyDescent="0.25">
      <c r="A12" s="20" t="s">
        <v>262</v>
      </c>
      <c r="B12" s="25"/>
      <c r="C12" s="18"/>
      <c r="D12" s="18"/>
      <c r="E12" s="18"/>
      <c r="F12" s="18"/>
      <c r="G12" s="18"/>
      <c r="H12" s="18"/>
    </row>
    <row r="13" spans="1:14" ht="12.75" customHeight="1" x14ac:dyDescent="0.25">
      <c r="A13" s="18"/>
      <c r="B13" s="25"/>
      <c r="C13" s="18"/>
      <c r="D13" s="18"/>
      <c r="E13" s="18"/>
      <c r="F13" s="18"/>
      <c r="G13" s="18"/>
      <c r="H13" s="18"/>
    </row>
    <row r="14" spans="1:14" ht="26.25" customHeight="1" x14ac:dyDescent="0.25">
      <c r="A14" s="38" t="s">
        <v>13</v>
      </c>
      <c r="B14" s="39" t="s">
        <v>180</v>
      </c>
      <c r="C14" s="39" t="s">
        <v>183</v>
      </c>
      <c r="D14" s="39" t="s">
        <v>186</v>
      </c>
      <c r="E14" s="39" t="s">
        <v>189</v>
      </c>
      <c r="F14" s="39" t="s">
        <v>190</v>
      </c>
      <c r="G14" s="39" t="s">
        <v>212</v>
      </c>
      <c r="H14" s="39" t="s">
        <v>222</v>
      </c>
      <c r="I14" s="39" t="s">
        <v>223</v>
      </c>
      <c r="J14" s="39" t="s">
        <v>254</v>
      </c>
      <c r="K14" s="39" t="s">
        <v>259</v>
      </c>
      <c r="L14" s="39" t="s">
        <v>261</v>
      </c>
      <c r="M14" s="40" t="s">
        <v>76</v>
      </c>
      <c r="N14" s="18"/>
    </row>
    <row r="15" spans="1:14" s="131" customFormat="1" ht="16.5" customHeight="1" x14ac:dyDescent="0.2">
      <c r="A15" s="148" t="s">
        <v>14</v>
      </c>
      <c r="B15" s="149">
        <v>0</v>
      </c>
      <c r="C15" s="149">
        <v>3</v>
      </c>
      <c r="D15" s="149">
        <v>3</v>
      </c>
      <c r="E15" s="149">
        <v>15</v>
      </c>
      <c r="F15" s="149">
        <v>38</v>
      </c>
      <c r="G15" s="149">
        <v>45</v>
      </c>
      <c r="H15" s="126">
        <v>44</v>
      </c>
      <c r="I15" s="150">
        <v>102</v>
      </c>
      <c r="J15" s="126">
        <v>231</v>
      </c>
      <c r="K15" s="126">
        <v>33</v>
      </c>
      <c r="L15" s="126">
        <v>27</v>
      </c>
      <c r="M15" s="151">
        <f t="shared" ref="M15:M46" si="0">SUM(B15:L15)</f>
        <v>541</v>
      </c>
      <c r="N15" s="133"/>
    </row>
    <row r="16" spans="1:14" s="131" customFormat="1" ht="16.5" customHeight="1" x14ac:dyDescent="0.2">
      <c r="A16" s="95" t="s">
        <v>15</v>
      </c>
      <c r="B16" s="149">
        <v>0</v>
      </c>
      <c r="C16" s="149">
        <v>1</v>
      </c>
      <c r="D16" s="149">
        <v>0</v>
      </c>
      <c r="E16" s="149">
        <v>1</v>
      </c>
      <c r="F16" s="149">
        <v>1</v>
      </c>
      <c r="G16" s="149">
        <v>4</v>
      </c>
      <c r="H16" s="126">
        <v>1</v>
      </c>
      <c r="I16" s="150">
        <v>3</v>
      </c>
      <c r="J16" s="126">
        <v>8</v>
      </c>
      <c r="K16" s="126">
        <v>1</v>
      </c>
      <c r="L16" s="126">
        <v>1</v>
      </c>
      <c r="M16" s="151">
        <f t="shared" si="0"/>
        <v>21</v>
      </c>
      <c r="N16" s="133"/>
    </row>
    <row r="17" spans="1:14" s="131" customFormat="1" ht="16.5" customHeight="1" x14ac:dyDescent="0.2">
      <c r="A17" s="95" t="s">
        <v>16</v>
      </c>
      <c r="B17" s="149">
        <v>0</v>
      </c>
      <c r="C17" s="149">
        <v>0</v>
      </c>
      <c r="D17" s="149">
        <v>0</v>
      </c>
      <c r="E17" s="149">
        <v>0</v>
      </c>
      <c r="F17" s="149">
        <v>0</v>
      </c>
      <c r="G17" s="149">
        <v>0</v>
      </c>
      <c r="H17" s="149">
        <v>0</v>
      </c>
      <c r="I17" s="149">
        <v>0</v>
      </c>
      <c r="J17" s="126">
        <v>0</v>
      </c>
      <c r="K17" s="126">
        <v>0</v>
      </c>
      <c r="L17" s="126">
        <v>0</v>
      </c>
      <c r="M17" s="151">
        <f t="shared" si="0"/>
        <v>0</v>
      </c>
      <c r="N17" s="133"/>
    </row>
    <row r="18" spans="1:14" s="131" customFormat="1" ht="16.5" customHeight="1" x14ac:dyDescent="0.2">
      <c r="A18" s="148" t="s">
        <v>17</v>
      </c>
      <c r="B18" s="149">
        <v>2</v>
      </c>
      <c r="C18" s="149">
        <v>3</v>
      </c>
      <c r="D18" s="149">
        <v>7</v>
      </c>
      <c r="E18" s="149">
        <v>4</v>
      </c>
      <c r="F18" s="149">
        <v>3</v>
      </c>
      <c r="G18" s="149">
        <v>7</v>
      </c>
      <c r="H18" s="126">
        <v>15</v>
      </c>
      <c r="I18" s="150">
        <v>32</v>
      </c>
      <c r="J18" s="126">
        <v>57</v>
      </c>
      <c r="K18" s="126">
        <v>14</v>
      </c>
      <c r="L18" s="126">
        <v>19</v>
      </c>
      <c r="M18" s="151">
        <f t="shared" si="0"/>
        <v>163</v>
      </c>
      <c r="N18" s="133"/>
    </row>
    <row r="19" spans="1:14" s="131" customFormat="1" ht="16.5" customHeight="1" x14ac:dyDescent="0.2">
      <c r="A19" s="148" t="s">
        <v>18</v>
      </c>
      <c r="B19" s="149">
        <v>2</v>
      </c>
      <c r="C19" s="149">
        <v>1</v>
      </c>
      <c r="D19" s="149">
        <v>1</v>
      </c>
      <c r="E19" s="149">
        <v>0</v>
      </c>
      <c r="F19" s="149">
        <v>3</v>
      </c>
      <c r="G19" s="149">
        <v>3</v>
      </c>
      <c r="H19" s="126">
        <v>4</v>
      </c>
      <c r="I19" s="150">
        <v>37</v>
      </c>
      <c r="J19" s="126">
        <v>88</v>
      </c>
      <c r="K19" s="126">
        <v>2</v>
      </c>
      <c r="L19" s="126">
        <v>4</v>
      </c>
      <c r="M19" s="151">
        <f t="shared" si="0"/>
        <v>145</v>
      </c>
      <c r="N19" s="133"/>
    </row>
    <row r="20" spans="1:14" s="131" customFormat="1" ht="16.5" customHeight="1" x14ac:dyDescent="0.2">
      <c r="A20" s="148" t="s">
        <v>19</v>
      </c>
      <c r="B20" s="149">
        <v>149</v>
      </c>
      <c r="C20" s="149">
        <v>101</v>
      </c>
      <c r="D20" s="149">
        <v>40</v>
      </c>
      <c r="E20" s="149">
        <v>70</v>
      </c>
      <c r="F20" s="149">
        <v>62</v>
      </c>
      <c r="G20" s="149">
        <v>91</v>
      </c>
      <c r="H20" s="126">
        <v>85</v>
      </c>
      <c r="I20" s="150">
        <v>99</v>
      </c>
      <c r="J20" s="126">
        <v>131</v>
      </c>
      <c r="K20" s="126">
        <v>98</v>
      </c>
      <c r="L20" s="126">
        <v>76</v>
      </c>
      <c r="M20" s="151">
        <f t="shared" si="0"/>
        <v>1002</v>
      </c>
      <c r="N20" s="133"/>
    </row>
    <row r="21" spans="1:14" s="131" customFormat="1" ht="16.5" customHeight="1" x14ac:dyDescent="0.2">
      <c r="A21" s="148" t="s">
        <v>20</v>
      </c>
      <c r="B21" s="149">
        <v>1</v>
      </c>
      <c r="C21" s="149">
        <v>1</v>
      </c>
      <c r="D21" s="149">
        <v>5</v>
      </c>
      <c r="E21" s="149">
        <v>5</v>
      </c>
      <c r="F21" s="149">
        <v>2</v>
      </c>
      <c r="G21" s="149">
        <v>8</v>
      </c>
      <c r="H21" s="126">
        <v>11</v>
      </c>
      <c r="I21" s="150">
        <v>25</v>
      </c>
      <c r="J21" s="126">
        <v>21</v>
      </c>
      <c r="K21" s="126">
        <v>11</v>
      </c>
      <c r="L21" s="126">
        <v>13</v>
      </c>
      <c r="M21" s="151">
        <f t="shared" si="0"/>
        <v>103</v>
      </c>
      <c r="N21" s="133"/>
    </row>
    <row r="22" spans="1:14" s="131" customFormat="1" ht="16.5" customHeight="1" x14ac:dyDescent="0.2">
      <c r="A22" s="148" t="s">
        <v>21</v>
      </c>
      <c r="B22" s="149">
        <v>39</v>
      </c>
      <c r="C22" s="149">
        <v>48</v>
      </c>
      <c r="D22" s="149">
        <v>49</v>
      </c>
      <c r="E22" s="149">
        <v>62</v>
      </c>
      <c r="F22" s="149">
        <v>40</v>
      </c>
      <c r="G22" s="149">
        <v>63</v>
      </c>
      <c r="H22" s="126">
        <v>50</v>
      </c>
      <c r="I22" s="150">
        <v>73</v>
      </c>
      <c r="J22" s="126">
        <v>42</v>
      </c>
      <c r="K22" s="126">
        <v>34</v>
      </c>
      <c r="L22" s="126">
        <v>36</v>
      </c>
      <c r="M22" s="151">
        <f t="shared" si="0"/>
        <v>536</v>
      </c>
      <c r="N22" s="133"/>
    </row>
    <row r="23" spans="1:14" s="131" customFormat="1" ht="16.5" customHeight="1" x14ac:dyDescent="0.2">
      <c r="A23" s="95" t="s">
        <v>22</v>
      </c>
      <c r="B23" s="149">
        <v>0</v>
      </c>
      <c r="C23" s="149">
        <v>0</v>
      </c>
      <c r="D23" s="149">
        <v>0</v>
      </c>
      <c r="E23" s="149">
        <v>0</v>
      </c>
      <c r="F23" s="149">
        <v>1</v>
      </c>
      <c r="G23" s="149">
        <v>0</v>
      </c>
      <c r="H23" s="126">
        <v>1</v>
      </c>
      <c r="I23" s="126">
        <v>0</v>
      </c>
      <c r="J23" s="126">
        <v>0</v>
      </c>
      <c r="K23" s="126">
        <v>0</v>
      </c>
      <c r="L23" s="126">
        <v>1</v>
      </c>
      <c r="M23" s="151">
        <f t="shared" si="0"/>
        <v>3</v>
      </c>
      <c r="N23" s="133"/>
    </row>
    <row r="24" spans="1:14" s="131" customFormat="1" ht="16.5" customHeight="1" x14ac:dyDescent="0.2">
      <c r="A24" s="148" t="s">
        <v>23</v>
      </c>
      <c r="B24" s="149">
        <v>0</v>
      </c>
      <c r="C24" s="149">
        <v>3</v>
      </c>
      <c r="D24" s="149">
        <v>1</v>
      </c>
      <c r="E24" s="149">
        <v>0</v>
      </c>
      <c r="F24" s="149">
        <v>0</v>
      </c>
      <c r="G24" s="149">
        <v>0</v>
      </c>
      <c r="H24" s="126">
        <v>1</v>
      </c>
      <c r="I24" s="126">
        <v>0</v>
      </c>
      <c r="J24" s="126">
        <v>0</v>
      </c>
      <c r="K24" s="126">
        <v>0</v>
      </c>
      <c r="L24" s="126">
        <v>0</v>
      </c>
      <c r="M24" s="151">
        <f t="shared" si="0"/>
        <v>5</v>
      </c>
      <c r="N24" s="133"/>
    </row>
    <row r="25" spans="1:14" s="131" customFormat="1" ht="16.5" customHeight="1" x14ac:dyDescent="0.2">
      <c r="A25" s="95" t="s">
        <v>24</v>
      </c>
      <c r="B25" s="149">
        <v>0</v>
      </c>
      <c r="C25" s="149">
        <v>0</v>
      </c>
      <c r="D25" s="149">
        <v>0</v>
      </c>
      <c r="E25" s="149">
        <v>0</v>
      </c>
      <c r="F25" s="149">
        <v>0</v>
      </c>
      <c r="G25" s="149">
        <v>0</v>
      </c>
      <c r="H25" s="149">
        <v>0</v>
      </c>
      <c r="I25" s="149">
        <v>0</v>
      </c>
      <c r="J25" s="126">
        <v>0</v>
      </c>
      <c r="K25" s="126">
        <v>0</v>
      </c>
      <c r="L25" s="126">
        <v>0</v>
      </c>
      <c r="M25" s="151">
        <f t="shared" si="0"/>
        <v>0</v>
      </c>
      <c r="N25" s="133"/>
    </row>
    <row r="26" spans="1:14" s="131" customFormat="1" ht="16.5" customHeight="1" x14ac:dyDescent="0.2">
      <c r="A26" s="148" t="s">
        <v>25</v>
      </c>
      <c r="B26" s="149">
        <v>11</v>
      </c>
      <c r="C26" s="149">
        <v>8</v>
      </c>
      <c r="D26" s="149">
        <v>3</v>
      </c>
      <c r="E26" s="149">
        <v>10</v>
      </c>
      <c r="F26" s="149">
        <v>7</v>
      </c>
      <c r="G26" s="149">
        <v>18</v>
      </c>
      <c r="H26" s="126">
        <v>13</v>
      </c>
      <c r="I26" s="150">
        <v>83</v>
      </c>
      <c r="J26" s="126">
        <v>180</v>
      </c>
      <c r="K26" s="126">
        <v>17</v>
      </c>
      <c r="L26" s="126">
        <v>30</v>
      </c>
      <c r="M26" s="151">
        <f t="shared" si="0"/>
        <v>380</v>
      </c>
      <c r="N26" s="133"/>
    </row>
    <row r="27" spans="1:14" s="131" customFormat="1" ht="16.5" customHeight="1" x14ac:dyDescent="0.2">
      <c r="A27" s="148" t="s">
        <v>26</v>
      </c>
      <c r="B27" s="149">
        <v>79</v>
      </c>
      <c r="C27" s="149">
        <v>153</v>
      </c>
      <c r="D27" s="149">
        <v>145</v>
      </c>
      <c r="E27" s="149">
        <v>146</v>
      </c>
      <c r="F27" s="149">
        <v>198</v>
      </c>
      <c r="G27" s="149">
        <v>6</v>
      </c>
      <c r="H27" s="126">
        <v>3</v>
      </c>
      <c r="I27" s="150">
        <v>55</v>
      </c>
      <c r="J27" s="126">
        <v>131</v>
      </c>
      <c r="K27" s="126">
        <v>20</v>
      </c>
      <c r="L27" s="126">
        <v>28</v>
      </c>
      <c r="M27" s="151">
        <f t="shared" si="0"/>
        <v>964</v>
      </c>
      <c r="N27" s="133"/>
    </row>
    <row r="28" spans="1:14" s="131" customFormat="1" ht="16.5" customHeight="1" x14ac:dyDescent="0.2">
      <c r="A28" s="95" t="s">
        <v>27</v>
      </c>
      <c r="B28" s="149">
        <v>0</v>
      </c>
      <c r="C28" s="149">
        <v>0</v>
      </c>
      <c r="D28" s="149">
        <v>0</v>
      </c>
      <c r="E28" s="149">
        <v>0</v>
      </c>
      <c r="F28" s="149">
        <v>0</v>
      </c>
      <c r="G28" s="149">
        <v>0</v>
      </c>
      <c r="H28" s="149">
        <v>0</v>
      </c>
      <c r="I28" s="149">
        <v>0</v>
      </c>
      <c r="J28" s="126">
        <v>0</v>
      </c>
      <c r="K28" s="126">
        <v>0</v>
      </c>
      <c r="L28" s="126">
        <v>0</v>
      </c>
      <c r="M28" s="151">
        <f t="shared" si="0"/>
        <v>0</v>
      </c>
      <c r="N28" s="133"/>
    </row>
    <row r="29" spans="1:14" s="131" customFormat="1" ht="16.5" customHeight="1" x14ac:dyDescent="0.2">
      <c r="A29" s="148" t="s">
        <v>28</v>
      </c>
      <c r="B29" s="149">
        <v>19</v>
      </c>
      <c r="C29" s="149">
        <v>4</v>
      </c>
      <c r="D29" s="149">
        <v>0</v>
      </c>
      <c r="E29" s="149">
        <v>0</v>
      </c>
      <c r="F29" s="149">
        <v>1</v>
      </c>
      <c r="G29" s="149">
        <v>6</v>
      </c>
      <c r="H29" s="149">
        <v>3</v>
      </c>
      <c r="I29" s="150">
        <v>2</v>
      </c>
      <c r="J29" s="126">
        <v>7</v>
      </c>
      <c r="K29" s="126">
        <v>5</v>
      </c>
      <c r="L29" s="126">
        <v>3</v>
      </c>
      <c r="M29" s="151">
        <f t="shared" si="0"/>
        <v>50</v>
      </c>
      <c r="N29" s="133"/>
    </row>
    <row r="30" spans="1:14" s="131" customFormat="1" ht="16.5" customHeight="1" x14ac:dyDescent="0.2">
      <c r="A30" s="95" t="s">
        <v>29</v>
      </c>
      <c r="B30" s="149">
        <v>0</v>
      </c>
      <c r="C30" s="149">
        <v>0</v>
      </c>
      <c r="D30" s="149">
        <v>1</v>
      </c>
      <c r="E30" s="149">
        <v>1</v>
      </c>
      <c r="F30" s="149">
        <v>0</v>
      </c>
      <c r="G30" s="149">
        <v>1</v>
      </c>
      <c r="H30" s="149">
        <v>1</v>
      </c>
      <c r="I30" s="150">
        <v>11</v>
      </c>
      <c r="J30" s="126">
        <v>27</v>
      </c>
      <c r="K30" s="126">
        <v>2</v>
      </c>
      <c r="L30" s="126">
        <v>2</v>
      </c>
      <c r="M30" s="151">
        <f t="shared" si="0"/>
        <v>46</v>
      </c>
      <c r="N30" s="133"/>
    </row>
    <row r="31" spans="1:14" s="131" customFormat="1" ht="16.5" customHeight="1" x14ac:dyDescent="0.2">
      <c r="A31" s="148" t="s">
        <v>30</v>
      </c>
      <c r="B31" s="149">
        <v>112</v>
      </c>
      <c r="C31" s="149">
        <v>51</v>
      </c>
      <c r="D31" s="149">
        <v>22</v>
      </c>
      <c r="E31" s="149">
        <v>22</v>
      </c>
      <c r="F31" s="149">
        <v>34</v>
      </c>
      <c r="G31" s="149">
        <v>49</v>
      </c>
      <c r="H31" s="149">
        <v>31</v>
      </c>
      <c r="I31" s="150">
        <v>76</v>
      </c>
      <c r="J31" s="126">
        <v>114</v>
      </c>
      <c r="K31" s="126">
        <v>73</v>
      </c>
      <c r="L31" s="126">
        <v>54</v>
      </c>
      <c r="M31" s="151">
        <f t="shared" si="0"/>
        <v>638</v>
      </c>
      <c r="N31" s="133"/>
    </row>
    <row r="32" spans="1:14" s="131" customFormat="1" ht="16.5" customHeight="1" x14ac:dyDescent="0.2">
      <c r="A32" s="148" t="s">
        <v>31</v>
      </c>
      <c r="B32" s="149">
        <v>46</v>
      </c>
      <c r="C32" s="149">
        <v>54</v>
      </c>
      <c r="D32" s="149">
        <v>41</v>
      </c>
      <c r="E32" s="149">
        <v>159</v>
      </c>
      <c r="F32" s="149">
        <v>114</v>
      </c>
      <c r="G32" s="149">
        <v>136</v>
      </c>
      <c r="H32" s="149">
        <v>106</v>
      </c>
      <c r="I32" s="150">
        <v>95</v>
      </c>
      <c r="J32" s="126">
        <v>178</v>
      </c>
      <c r="K32" s="126">
        <v>132</v>
      </c>
      <c r="L32" s="126">
        <v>184</v>
      </c>
      <c r="M32" s="151">
        <f t="shared" si="0"/>
        <v>1245</v>
      </c>
      <c r="N32" s="133"/>
    </row>
    <row r="33" spans="1:16" s="131" customFormat="1" ht="16.5" customHeight="1" x14ac:dyDescent="0.2">
      <c r="A33" s="148" t="s">
        <v>32</v>
      </c>
      <c r="B33" s="149">
        <v>153</v>
      </c>
      <c r="C33" s="149">
        <v>158</v>
      </c>
      <c r="D33" s="149">
        <v>131</v>
      </c>
      <c r="E33" s="149">
        <v>376</v>
      </c>
      <c r="F33" s="149">
        <v>153</v>
      </c>
      <c r="G33" s="149">
        <v>94</v>
      </c>
      <c r="H33" s="149">
        <v>212</v>
      </c>
      <c r="I33" s="150">
        <v>434</v>
      </c>
      <c r="J33" s="126">
        <v>432</v>
      </c>
      <c r="K33" s="126">
        <v>425</v>
      </c>
      <c r="L33" s="126">
        <v>674</v>
      </c>
      <c r="M33" s="151">
        <f t="shared" si="0"/>
        <v>3242</v>
      </c>
      <c r="N33" s="133"/>
    </row>
    <row r="34" spans="1:16" s="131" customFormat="1" ht="16.5" customHeight="1" x14ac:dyDescent="0.2">
      <c r="A34" s="148" t="s">
        <v>33</v>
      </c>
      <c r="B34" s="149">
        <v>0</v>
      </c>
      <c r="C34" s="149">
        <v>2</v>
      </c>
      <c r="D34" s="149">
        <v>5</v>
      </c>
      <c r="E34" s="149">
        <v>12</v>
      </c>
      <c r="F34" s="149">
        <v>11</v>
      </c>
      <c r="G34" s="149">
        <v>5</v>
      </c>
      <c r="H34" s="126">
        <v>4</v>
      </c>
      <c r="I34" s="150">
        <v>72</v>
      </c>
      <c r="J34" s="126">
        <v>209</v>
      </c>
      <c r="K34" s="126">
        <v>2</v>
      </c>
      <c r="L34" s="126">
        <v>2</v>
      </c>
      <c r="M34" s="151">
        <f t="shared" si="0"/>
        <v>324</v>
      </c>
      <c r="N34" s="133"/>
    </row>
    <row r="35" spans="1:16" s="131" customFormat="1" ht="16.5" customHeight="1" x14ac:dyDescent="0.2">
      <c r="A35" s="148" t="s">
        <v>34</v>
      </c>
      <c r="B35" s="149">
        <v>3</v>
      </c>
      <c r="C35" s="149">
        <v>1</v>
      </c>
      <c r="D35" s="149">
        <v>0</v>
      </c>
      <c r="E35" s="149">
        <v>3</v>
      </c>
      <c r="F35" s="149">
        <v>4</v>
      </c>
      <c r="G35" s="149">
        <v>3</v>
      </c>
      <c r="H35" s="126">
        <v>6</v>
      </c>
      <c r="I35" s="150">
        <v>15</v>
      </c>
      <c r="J35" s="126">
        <v>9</v>
      </c>
      <c r="K35" s="126">
        <v>10</v>
      </c>
      <c r="L35" s="126">
        <v>7</v>
      </c>
      <c r="M35" s="151">
        <f t="shared" si="0"/>
        <v>61</v>
      </c>
      <c r="N35" s="133"/>
    </row>
    <row r="36" spans="1:16" s="131" customFormat="1" ht="16.5" customHeight="1" x14ac:dyDescent="0.2">
      <c r="A36" s="148" t="s">
        <v>35</v>
      </c>
      <c r="B36" s="149">
        <v>1</v>
      </c>
      <c r="C36" s="149">
        <v>6</v>
      </c>
      <c r="D36" s="149">
        <v>6</v>
      </c>
      <c r="E36" s="149">
        <v>12</v>
      </c>
      <c r="F36" s="149">
        <v>7</v>
      </c>
      <c r="G36" s="149">
        <v>3</v>
      </c>
      <c r="H36" s="126">
        <v>6</v>
      </c>
      <c r="I36" s="150">
        <v>344</v>
      </c>
      <c r="J36" s="126">
        <v>840</v>
      </c>
      <c r="K36" s="126">
        <v>10</v>
      </c>
      <c r="L36" s="126">
        <v>5</v>
      </c>
      <c r="M36" s="151">
        <f t="shared" si="0"/>
        <v>1240</v>
      </c>
      <c r="N36" s="133"/>
    </row>
    <row r="37" spans="1:16" s="131" customFormat="1" ht="16.5" customHeight="1" x14ac:dyDescent="0.2">
      <c r="A37" s="148" t="s">
        <v>36</v>
      </c>
      <c r="B37" s="149">
        <v>0</v>
      </c>
      <c r="C37" s="149">
        <v>0</v>
      </c>
      <c r="D37" s="149">
        <v>0</v>
      </c>
      <c r="E37" s="149">
        <v>0</v>
      </c>
      <c r="F37" s="149">
        <v>0</v>
      </c>
      <c r="G37" s="149">
        <v>0</v>
      </c>
      <c r="H37" s="149">
        <v>1</v>
      </c>
      <c r="I37" s="149">
        <v>0</v>
      </c>
      <c r="J37" s="126">
        <v>0</v>
      </c>
      <c r="K37" s="126">
        <v>0</v>
      </c>
      <c r="L37" s="126">
        <v>1</v>
      </c>
      <c r="M37" s="151">
        <f t="shared" si="0"/>
        <v>2</v>
      </c>
      <c r="N37" s="133"/>
    </row>
    <row r="38" spans="1:16" s="131" customFormat="1" ht="16.5" customHeight="1" x14ac:dyDescent="0.2">
      <c r="A38" s="95" t="s">
        <v>37</v>
      </c>
      <c r="B38" s="149">
        <v>0</v>
      </c>
      <c r="C38" s="149">
        <v>0</v>
      </c>
      <c r="D38" s="149">
        <v>0</v>
      </c>
      <c r="E38" s="149">
        <v>0</v>
      </c>
      <c r="F38" s="149">
        <v>0</v>
      </c>
      <c r="G38" s="149">
        <v>0</v>
      </c>
      <c r="H38" s="149">
        <v>0</v>
      </c>
      <c r="I38" s="149">
        <v>0</v>
      </c>
      <c r="J38" s="126">
        <v>0</v>
      </c>
      <c r="K38" s="126">
        <v>0</v>
      </c>
      <c r="L38" s="126">
        <v>0</v>
      </c>
      <c r="M38" s="151">
        <f t="shared" si="0"/>
        <v>0</v>
      </c>
      <c r="N38" s="133"/>
    </row>
    <row r="39" spans="1:16" s="131" customFormat="1" ht="16.5" customHeight="1" x14ac:dyDescent="0.2">
      <c r="A39" s="148" t="s">
        <v>38</v>
      </c>
      <c r="B39" s="149">
        <v>14</v>
      </c>
      <c r="C39" s="149">
        <v>11</v>
      </c>
      <c r="D39" s="149">
        <v>5</v>
      </c>
      <c r="E39" s="149">
        <v>0</v>
      </c>
      <c r="F39" s="149">
        <v>2</v>
      </c>
      <c r="G39" s="149">
        <v>3</v>
      </c>
      <c r="H39" s="126">
        <v>3</v>
      </c>
      <c r="I39" s="150">
        <v>9</v>
      </c>
      <c r="J39" s="126">
        <v>11</v>
      </c>
      <c r="K39" s="126">
        <v>3</v>
      </c>
      <c r="L39" s="126">
        <v>3</v>
      </c>
      <c r="M39" s="151">
        <f t="shared" si="0"/>
        <v>64</v>
      </c>
      <c r="N39" s="133"/>
    </row>
    <row r="40" spans="1:16" s="131" customFormat="1" ht="16.5" customHeight="1" x14ac:dyDescent="0.2">
      <c r="A40" s="148" t="s">
        <v>39</v>
      </c>
      <c r="B40" s="149">
        <v>258</v>
      </c>
      <c r="C40" s="149">
        <v>212</v>
      </c>
      <c r="D40" s="149">
        <v>236</v>
      </c>
      <c r="E40" s="149">
        <v>249</v>
      </c>
      <c r="F40" s="149">
        <v>276</v>
      </c>
      <c r="G40" s="149">
        <v>289</v>
      </c>
      <c r="H40" s="126">
        <v>213</v>
      </c>
      <c r="I40" s="150">
        <v>188</v>
      </c>
      <c r="J40" s="126">
        <v>156</v>
      </c>
      <c r="K40" s="126">
        <v>168</v>
      </c>
      <c r="L40" s="126">
        <v>188</v>
      </c>
      <c r="M40" s="151">
        <f t="shared" si="0"/>
        <v>2433</v>
      </c>
      <c r="N40" s="133"/>
    </row>
    <row r="41" spans="1:16" s="131" customFormat="1" ht="16.5" customHeight="1" x14ac:dyDescent="0.2">
      <c r="A41" s="148" t="s">
        <v>40</v>
      </c>
      <c r="B41" s="149">
        <v>9</v>
      </c>
      <c r="C41" s="149">
        <v>14</v>
      </c>
      <c r="D41" s="149">
        <v>40</v>
      </c>
      <c r="E41" s="149">
        <v>109</v>
      </c>
      <c r="F41" s="149">
        <v>56</v>
      </c>
      <c r="G41" s="149">
        <v>85</v>
      </c>
      <c r="H41" s="126">
        <v>90</v>
      </c>
      <c r="I41" s="150">
        <v>75</v>
      </c>
      <c r="J41" s="126">
        <v>81</v>
      </c>
      <c r="K41" s="126">
        <v>107</v>
      </c>
      <c r="L41" s="126">
        <v>104</v>
      </c>
      <c r="M41" s="151">
        <f t="shared" si="0"/>
        <v>770</v>
      </c>
      <c r="N41" s="133"/>
    </row>
    <row r="42" spans="1:16" s="131" customFormat="1" ht="16.5" customHeight="1" x14ac:dyDescent="0.2">
      <c r="A42" s="148" t="s">
        <v>41</v>
      </c>
      <c r="B42" s="149">
        <v>75</v>
      </c>
      <c r="C42" s="149">
        <v>78</v>
      </c>
      <c r="D42" s="149">
        <v>94</v>
      </c>
      <c r="E42" s="149">
        <v>110</v>
      </c>
      <c r="F42" s="149">
        <v>110</v>
      </c>
      <c r="G42" s="149">
        <v>129</v>
      </c>
      <c r="H42" s="126">
        <v>197</v>
      </c>
      <c r="I42" s="150">
        <v>165</v>
      </c>
      <c r="J42" s="126">
        <v>223</v>
      </c>
      <c r="K42" s="126">
        <v>284</v>
      </c>
      <c r="L42" s="126">
        <v>421</v>
      </c>
      <c r="M42" s="151">
        <f t="shared" si="0"/>
        <v>1886</v>
      </c>
      <c r="N42" s="133"/>
    </row>
    <row r="43" spans="1:16" s="131" customFormat="1" ht="16.5" customHeight="1" x14ac:dyDescent="0.2">
      <c r="A43" s="148" t="s">
        <v>42</v>
      </c>
      <c r="B43" s="149">
        <v>0</v>
      </c>
      <c r="C43" s="149">
        <v>3</v>
      </c>
      <c r="D43" s="149">
        <v>9</v>
      </c>
      <c r="E43" s="149">
        <v>5</v>
      </c>
      <c r="F43" s="149">
        <v>18</v>
      </c>
      <c r="G43" s="149">
        <v>8</v>
      </c>
      <c r="H43" s="126">
        <v>3</v>
      </c>
      <c r="I43" s="150">
        <v>59</v>
      </c>
      <c r="J43" s="126">
        <v>132</v>
      </c>
      <c r="K43" s="126">
        <v>14</v>
      </c>
      <c r="L43" s="126">
        <v>13</v>
      </c>
      <c r="M43" s="151">
        <f t="shared" si="0"/>
        <v>264</v>
      </c>
      <c r="N43" s="133"/>
    </row>
    <row r="44" spans="1:16" s="131" customFormat="1" ht="16.5" customHeight="1" x14ac:dyDescent="0.2">
      <c r="A44" s="148" t="s">
        <v>43</v>
      </c>
      <c r="B44" s="149">
        <v>4</v>
      </c>
      <c r="C44" s="149">
        <v>3</v>
      </c>
      <c r="D44" s="149">
        <v>0</v>
      </c>
      <c r="E44" s="149">
        <v>6</v>
      </c>
      <c r="F44" s="149">
        <v>12</v>
      </c>
      <c r="G44" s="149">
        <v>13</v>
      </c>
      <c r="H44" s="126">
        <v>17</v>
      </c>
      <c r="I44" s="150">
        <v>55</v>
      </c>
      <c r="J44" s="126">
        <v>116</v>
      </c>
      <c r="K44" s="126">
        <v>29</v>
      </c>
      <c r="L44" s="126">
        <v>13</v>
      </c>
      <c r="M44" s="151">
        <f t="shared" si="0"/>
        <v>268</v>
      </c>
      <c r="N44" s="133"/>
    </row>
    <row r="45" spans="1:16" s="131" customFormat="1" ht="16.5" customHeight="1" x14ac:dyDescent="0.2">
      <c r="A45" s="148" t="s">
        <v>44</v>
      </c>
      <c r="B45" s="149">
        <v>0</v>
      </c>
      <c r="C45" s="149">
        <v>0</v>
      </c>
      <c r="D45" s="149">
        <v>1</v>
      </c>
      <c r="E45" s="149">
        <v>1</v>
      </c>
      <c r="F45" s="149">
        <v>2</v>
      </c>
      <c r="G45" s="149">
        <v>1</v>
      </c>
      <c r="H45" s="126">
        <v>4</v>
      </c>
      <c r="I45" s="150">
        <v>4</v>
      </c>
      <c r="J45" s="126">
        <v>2</v>
      </c>
      <c r="K45" s="126">
        <v>1</v>
      </c>
      <c r="L45" s="126">
        <v>3</v>
      </c>
      <c r="M45" s="151">
        <f t="shared" si="0"/>
        <v>19</v>
      </c>
      <c r="N45" s="133"/>
      <c r="P45" s="152"/>
    </row>
    <row r="46" spans="1:16" s="131" customFormat="1" ht="16.5" customHeight="1" x14ac:dyDescent="0.2">
      <c r="A46" s="148" t="s">
        <v>45</v>
      </c>
      <c r="B46" s="149">
        <v>20</v>
      </c>
      <c r="C46" s="149">
        <v>19</v>
      </c>
      <c r="D46" s="149">
        <v>31</v>
      </c>
      <c r="E46" s="149">
        <v>39</v>
      </c>
      <c r="F46" s="149">
        <v>49</v>
      </c>
      <c r="G46" s="149">
        <v>41</v>
      </c>
      <c r="H46" s="126">
        <v>38</v>
      </c>
      <c r="I46" s="150">
        <v>43</v>
      </c>
      <c r="J46" s="126">
        <v>79</v>
      </c>
      <c r="K46" s="126">
        <v>150</v>
      </c>
      <c r="L46" s="126">
        <v>139</v>
      </c>
      <c r="M46" s="151">
        <f t="shared" si="0"/>
        <v>648</v>
      </c>
      <c r="N46" s="133"/>
      <c r="P46" s="152"/>
    </row>
    <row r="47" spans="1:16" s="131" customFormat="1" ht="16.5" customHeight="1" x14ac:dyDescent="0.2">
      <c r="A47" s="148" t="s">
        <v>46</v>
      </c>
      <c r="B47" s="149">
        <v>3</v>
      </c>
      <c r="C47" s="149">
        <v>7</v>
      </c>
      <c r="D47" s="149">
        <v>0</v>
      </c>
      <c r="E47" s="149">
        <v>1</v>
      </c>
      <c r="F47" s="149">
        <v>2</v>
      </c>
      <c r="G47" s="149">
        <v>6</v>
      </c>
      <c r="H47" s="126">
        <v>6</v>
      </c>
      <c r="I47" s="150">
        <v>11</v>
      </c>
      <c r="J47" s="126">
        <v>4</v>
      </c>
      <c r="K47" s="126">
        <v>4</v>
      </c>
      <c r="L47" s="126">
        <v>4</v>
      </c>
      <c r="M47" s="151">
        <f t="shared" ref="M47:M74" si="1">SUM(B47:L47)</f>
        <v>48</v>
      </c>
      <c r="N47" s="133"/>
      <c r="P47" s="152"/>
    </row>
    <row r="48" spans="1:16" s="131" customFormat="1" ht="16.5" customHeight="1" x14ac:dyDescent="0.2">
      <c r="A48" s="148" t="s">
        <v>47</v>
      </c>
      <c r="B48" s="149">
        <v>0</v>
      </c>
      <c r="C48" s="149">
        <v>0</v>
      </c>
      <c r="D48" s="149">
        <v>0</v>
      </c>
      <c r="E48" s="149">
        <v>3</v>
      </c>
      <c r="F48" s="149">
        <v>1</v>
      </c>
      <c r="G48" s="149">
        <v>0</v>
      </c>
      <c r="H48" s="149">
        <v>1</v>
      </c>
      <c r="I48" s="150">
        <v>0</v>
      </c>
      <c r="J48" s="126">
        <v>1</v>
      </c>
      <c r="K48" s="126">
        <v>0</v>
      </c>
      <c r="L48" s="126">
        <v>0</v>
      </c>
      <c r="M48" s="151">
        <f t="shared" si="1"/>
        <v>6</v>
      </c>
      <c r="N48" s="133"/>
      <c r="P48" s="152"/>
    </row>
    <row r="49" spans="1:18" s="131" customFormat="1" ht="16.5" customHeight="1" x14ac:dyDescent="0.2">
      <c r="A49" s="148" t="s">
        <v>48</v>
      </c>
      <c r="B49" s="149">
        <v>56</v>
      </c>
      <c r="C49" s="149">
        <v>94</v>
      </c>
      <c r="D49" s="149">
        <v>99</v>
      </c>
      <c r="E49" s="149">
        <v>76</v>
      </c>
      <c r="F49" s="149">
        <v>51</v>
      </c>
      <c r="G49" s="149">
        <v>105</v>
      </c>
      <c r="H49" s="126">
        <v>100</v>
      </c>
      <c r="I49" s="126">
        <v>63</v>
      </c>
      <c r="J49" s="126">
        <v>63</v>
      </c>
      <c r="K49" s="126">
        <v>119</v>
      </c>
      <c r="L49" s="126">
        <v>129</v>
      </c>
      <c r="M49" s="151">
        <f t="shared" si="1"/>
        <v>955</v>
      </c>
      <c r="N49" s="133"/>
      <c r="P49" s="152"/>
    </row>
    <row r="50" spans="1:18" s="131" customFormat="1" ht="16.5" customHeight="1" x14ac:dyDescent="0.2">
      <c r="A50" s="148" t="s">
        <v>49</v>
      </c>
      <c r="B50" s="149">
        <v>1</v>
      </c>
      <c r="C50" s="149">
        <v>1</v>
      </c>
      <c r="D50" s="149">
        <v>1</v>
      </c>
      <c r="E50" s="149">
        <v>1</v>
      </c>
      <c r="F50" s="149">
        <v>1</v>
      </c>
      <c r="G50" s="149">
        <v>0</v>
      </c>
      <c r="H50" s="126">
        <v>3</v>
      </c>
      <c r="I50" s="150">
        <v>32</v>
      </c>
      <c r="J50" s="126">
        <v>70</v>
      </c>
      <c r="K50" s="126">
        <v>3</v>
      </c>
      <c r="L50" s="126">
        <v>3</v>
      </c>
      <c r="M50" s="151">
        <f t="shared" si="1"/>
        <v>116</v>
      </c>
      <c r="N50" s="133"/>
      <c r="P50" s="152"/>
    </row>
    <row r="51" spans="1:18" s="131" customFormat="1" ht="16.5" customHeight="1" x14ac:dyDescent="0.2">
      <c r="A51" s="148" t="s">
        <v>50</v>
      </c>
      <c r="B51" s="149">
        <v>670</v>
      </c>
      <c r="C51" s="149">
        <v>829</v>
      </c>
      <c r="D51" s="149">
        <v>721</v>
      </c>
      <c r="E51" s="149">
        <v>779</v>
      </c>
      <c r="F51" s="149">
        <v>790</v>
      </c>
      <c r="G51" s="149">
        <v>740</v>
      </c>
      <c r="H51" s="126">
        <v>588</v>
      </c>
      <c r="I51" s="150">
        <v>596</v>
      </c>
      <c r="J51" s="126">
        <v>253</v>
      </c>
      <c r="K51" s="126">
        <v>195</v>
      </c>
      <c r="L51" s="126">
        <v>220</v>
      </c>
      <c r="M51" s="151">
        <f t="shared" si="1"/>
        <v>6381</v>
      </c>
      <c r="N51" s="133"/>
      <c r="P51" s="152"/>
    </row>
    <row r="52" spans="1:18" s="131" customFormat="1" ht="16.5" customHeight="1" x14ac:dyDescent="0.2">
      <c r="A52" s="148" t="s">
        <v>51</v>
      </c>
      <c r="B52" s="149">
        <v>7</v>
      </c>
      <c r="C52" s="149">
        <v>4</v>
      </c>
      <c r="D52" s="149">
        <v>2</v>
      </c>
      <c r="E52" s="149">
        <v>160</v>
      </c>
      <c r="F52" s="149">
        <v>213</v>
      </c>
      <c r="G52" s="149">
        <v>153</v>
      </c>
      <c r="H52" s="126">
        <v>116</v>
      </c>
      <c r="I52" s="150">
        <v>166</v>
      </c>
      <c r="J52" s="126">
        <v>417</v>
      </c>
      <c r="K52" s="126">
        <v>168</v>
      </c>
      <c r="L52" s="126">
        <v>147</v>
      </c>
      <c r="M52" s="151">
        <f t="shared" si="1"/>
        <v>1553</v>
      </c>
      <c r="N52" s="133"/>
      <c r="P52" s="152"/>
    </row>
    <row r="53" spans="1:18" s="131" customFormat="1" ht="16.5" customHeight="1" x14ac:dyDescent="0.2">
      <c r="A53" s="148" t="s">
        <v>52</v>
      </c>
      <c r="B53" s="153">
        <v>1</v>
      </c>
      <c r="C53" s="153">
        <v>1</v>
      </c>
      <c r="D53" s="153">
        <v>0</v>
      </c>
      <c r="E53" s="153">
        <v>0</v>
      </c>
      <c r="F53" s="153">
        <v>0</v>
      </c>
      <c r="G53" s="153">
        <v>0</v>
      </c>
      <c r="H53" s="153">
        <v>0</v>
      </c>
      <c r="I53" s="150">
        <v>3</v>
      </c>
      <c r="J53" s="126">
        <v>1</v>
      </c>
      <c r="K53" s="126">
        <v>0</v>
      </c>
      <c r="L53" s="126">
        <v>0</v>
      </c>
      <c r="M53" s="151">
        <f t="shared" si="1"/>
        <v>6</v>
      </c>
      <c r="N53" s="133"/>
      <c r="P53" s="152"/>
    </row>
    <row r="54" spans="1:18" s="131" customFormat="1" ht="16.5" customHeight="1" x14ac:dyDescent="0.2">
      <c r="A54" s="154" t="s">
        <v>53</v>
      </c>
      <c r="B54" s="153">
        <v>0</v>
      </c>
      <c r="C54" s="153">
        <v>0</v>
      </c>
      <c r="D54" s="153">
        <v>0</v>
      </c>
      <c r="E54" s="153">
        <v>0</v>
      </c>
      <c r="F54" s="153">
        <v>0</v>
      </c>
      <c r="G54" s="153">
        <v>0</v>
      </c>
      <c r="H54" s="153">
        <v>0</v>
      </c>
      <c r="I54" s="153">
        <v>0</v>
      </c>
      <c r="J54" s="126">
        <v>0</v>
      </c>
      <c r="K54" s="126">
        <v>0</v>
      </c>
      <c r="L54" s="126">
        <v>0</v>
      </c>
      <c r="M54" s="151">
        <f t="shared" si="1"/>
        <v>0</v>
      </c>
      <c r="N54" s="133"/>
      <c r="P54" s="152"/>
    </row>
    <row r="55" spans="1:18" s="131" customFormat="1" ht="16.5" customHeight="1" x14ac:dyDescent="0.2">
      <c r="A55" s="148" t="s">
        <v>54</v>
      </c>
      <c r="B55" s="149">
        <v>91</v>
      </c>
      <c r="C55" s="149">
        <v>230</v>
      </c>
      <c r="D55" s="149">
        <v>451</v>
      </c>
      <c r="E55" s="149">
        <v>153</v>
      </c>
      <c r="F55" s="149">
        <v>199</v>
      </c>
      <c r="G55" s="149">
        <v>238</v>
      </c>
      <c r="H55" s="149">
        <v>264</v>
      </c>
      <c r="I55" s="150">
        <v>238</v>
      </c>
      <c r="J55" s="126">
        <v>404</v>
      </c>
      <c r="K55" s="126">
        <v>311</v>
      </c>
      <c r="L55" s="126">
        <v>321</v>
      </c>
      <c r="M55" s="151">
        <f t="shared" si="1"/>
        <v>2900</v>
      </c>
      <c r="N55" s="133"/>
      <c r="P55" s="152"/>
    </row>
    <row r="56" spans="1:18" s="131" customFormat="1" ht="16.5" customHeight="1" x14ac:dyDescent="0.2">
      <c r="A56" s="148" t="s">
        <v>55</v>
      </c>
      <c r="B56" s="153">
        <v>1</v>
      </c>
      <c r="C56" s="153">
        <v>0</v>
      </c>
      <c r="D56" s="153">
        <v>0</v>
      </c>
      <c r="E56" s="153">
        <v>2</v>
      </c>
      <c r="F56" s="153">
        <v>3</v>
      </c>
      <c r="G56" s="153">
        <v>2</v>
      </c>
      <c r="H56" s="153">
        <v>10</v>
      </c>
      <c r="I56" s="150">
        <v>163</v>
      </c>
      <c r="J56" s="126">
        <v>342</v>
      </c>
      <c r="K56" s="126">
        <v>4</v>
      </c>
      <c r="L56" s="126">
        <v>10</v>
      </c>
      <c r="M56" s="151">
        <f t="shared" si="1"/>
        <v>537</v>
      </c>
      <c r="N56" s="133"/>
      <c r="P56" s="152"/>
    </row>
    <row r="57" spans="1:18" s="131" customFormat="1" ht="16.5" customHeight="1" x14ac:dyDescent="0.2">
      <c r="A57" s="148" t="s">
        <v>56</v>
      </c>
      <c r="B57" s="153">
        <v>0</v>
      </c>
      <c r="C57" s="153">
        <v>0</v>
      </c>
      <c r="D57" s="153">
        <v>1</v>
      </c>
      <c r="E57" s="153">
        <v>5</v>
      </c>
      <c r="F57" s="153">
        <v>2</v>
      </c>
      <c r="G57" s="153">
        <v>9</v>
      </c>
      <c r="H57" s="153">
        <v>5</v>
      </c>
      <c r="I57" s="150">
        <v>9</v>
      </c>
      <c r="J57" s="126">
        <v>7</v>
      </c>
      <c r="K57" s="126">
        <v>10</v>
      </c>
      <c r="L57" s="126">
        <v>8</v>
      </c>
      <c r="M57" s="151">
        <f t="shared" si="1"/>
        <v>56</v>
      </c>
      <c r="N57" s="133"/>
      <c r="P57" s="152"/>
    </row>
    <row r="58" spans="1:18" s="131" customFormat="1" ht="16.5" customHeight="1" x14ac:dyDescent="0.2">
      <c r="A58" s="154" t="s">
        <v>57</v>
      </c>
      <c r="B58" s="153">
        <v>0</v>
      </c>
      <c r="C58" s="153">
        <v>0</v>
      </c>
      <c r="D58" s="153">
        <v>0</v>
      </c>
      <c r="E58" s="153">
        <v>0</v>
      </c>
      <c r="F58" s="153">
        <v>0</v>
      </c>
      <c r="G58" s="153">
        <v>0</v>
      </c>
      <c r="H58" s="153">
        <v>0</v>
      </c>
      <c r="I58" s="153">
        <v>0</v>
      </c>
      <c r="J58" s="126">
        <v>0</v>
      </c>
      <c r="K58" s="126">
        <v>0</v>
      </c>
      <c r="L58" s="126">
        <v>0</v>
      </c>
      <c r="M58" s="151">
        <f t="shared" si="1"/>
        <v>0</v>
      </c>
      <c r="N58" s="133"/>
      <c r="P58" s="152"/>
    </row>
    <row r="59" spans="1:18" s="131" customFormat="1" ht="16.5" customHeight="1" x14ac:dyDescent="0.2">
      <c r="A59" s="148" t="s">
        <v>58</v>
      </c>
      <c r="B59" s="149">
        <v>20</v>
      </c>
      <c r="C59" s="149">
        <v>30</v>
      </c>
      <c r="D59" s="149">
        <v>4</v>
      </c>
      <c r="E59" s="149">
        <v>15</v>
      </c>
      <c r="F59" s="149">
        <v>20</v>
      </c>
      <c r="G59" s="149">
        <v>20</v>
      </c>
      <c r="H59" s="149">
        <v>18</v>
      </c>
      <c r="I59" s="150">
        <v>12</v>
      </c>
      <c r="J59" s="126">
        <v>29</v>
      </c>
      <c r="K59" s="126">
        <v>22</v>
      </c>
      <c r="L59" s="126">
        <v>15</v>
      </c>
      <c r="M59" s="151">
        <f t="shared" si="1"/>
        <v>205</v>
      </c>
      <c r="N59" s="133"/>
      <c r="P59" s="152"/>
    </row>
    <row r="60" spans="1:18" s="131" customFormat="1" ht="16.5" customHeight="1" x14ac:dyDescent="0.2">
      <c r="A60" s="148" t="s">
        <v>59</v>
      </c>
      <c r="B60" s="149">
        <v>24</v>
      </c>
      <c r="C60" s="149">
        <v>15</v>
      </c>
      <c r="D60" s="149">
        <v>9</v>
      </c>
      <c r="E60" s="149">
        <v>1</v>
      </c>
      <c r="F60" s="149">
        <v>9</v>
      </c>
      <c r="G60" s="149">
        <v>7</v>
      </c>
      <c r="H60" s="149">
        <v>7</v>
      </c>
      <c r="I60" s="150">
        <v>10</v>
      </c>
      <c r="J60" s="126">
        <v>12</v>
      </c>
      <c r="K60" s="126">
        <v>9</v>
      </c>
      <c r="L60" s="126">
        <v>19</v>
      </c>
      <c r="M60" s="151">
        <f t="shared" si="1"/>
        <v>122</v>
      </c>
      <c r="N60" s="133"/>
      <c r="P60" s="152"/>
    </row>
    <row r="61" spans="1:18" s="131" customFormat="1" ht="16.5" customHeight="1" x14ac:dyDescent="0.2">
      <c r="A61" s="148" t="s">
        <v>60</v>
      </c>
      <c r="B61" s="149">
        <v>18</v>
      </c>
      <c r="C61" s="149">
        <v>13</v>
      </c>
      <c r="D61" s="149">
        <v>16</v>
      </c>
      <c r="E61" s="149">
        <v>11</v>
      </c>
      <c r="F61" s="149">
        <v>10</v>
      </c>
      <c r="G61" s="149">
        <v>5</v>
      </c>
      <c r="H61" s="149">
        <v>6</v>
      </c>
      <c r="I61" s="150">
        <v>5</v>
      </c>
      <c r="J61" s="126">
        <v>10</v>
      </c>
      <c r="K61" s="126">
        <v>20</v>
      </c>
      <c r="L61" s="126">
        <v>20</v>
      </c>
      <c r="M61" s="151">
        <f t="shared" si="1"/>
        <v>134</v>
      </c>
      <c r="N61" s="133"/>
      <c r="P61" s="152"/>
    </row>
    <row r="62" spans="1:18" s="131" customFormat="1" ht="16.5" customHeight="1" x14ac:dyDescent="0.2">
      <c r="A62" s="148" t="s">
        <v>61</v>
      </c>
      <c r="B62" s="149">
        <v>3</v>
      </c>
      <c r="C62" s="149">
        <v>1</v>
      </c>
      <c r="D62" s="149">
        <v>2</v>
      </c>
      <c r="E62" s="149">
        <v>4</v>
      </c>
      <c r="F62" s="149">
        <v>4</v>
      </c>
      <c r="G62" s="149">
        <v>2</v>
      </c>
      <c r="H62" s="149">
        <v>1</v>
      </c>
      <c r="I62" s="150">
        <v>51</v>
      </c>
      <c r="J62" s="126">
        <v>111</v>
      </c>
      <c r="K62" s="126">
        <v>3</v>
      </c>
      <c r="L62" s="126">
        <v>1</v>
      </c>
      <c r="M62" s="151">
        <f t="shared" si="1"/>
        <v>183</v>
      </c>
      <c r="N62" s="133"/>
      <c r="P62" s="152"/>
    </row>
    <row r="63" spans="1:18" s="131" customFormat="1" ht="16.5" customHeight="1" x14ac:dyDescent="0.2">
      <c r="A63" s="148" t="s">
        <v>62</v>
      </c>
      <c r="B63" s="149">
        <v>0</v>
      </c>
      <c r="C63" s="149">
        <v>1</v>
      </c>
      <c r="D63" s="149">
        <v>0</v>
      </c>
      <c r="E63" s="149">
        <v>0</v>
      </c>
      <c r="F63" s="149">
        <v>0</v>
      </c>
      <c r="G63" s="149">
        <v>1</v>
      </c>
      <c r="H63" s="149">
        <v>0</v>
      </c>
      <c r="I63" s="150">
        <v>2</v>
      </c>
      <c r="J63" s="126">
        <v>0</v>
      </c>
      <c r="K63" s="126">
        <v>0</v>
      </c>
      <c r="L63" s="126">
        <v>0</v>
      </c>
      <c r="M63" s="151">
        <f t="shared" si="1"/>
        <v>4</v>
      </c>
      <c r="N63" s="133"/>
      <c r="R63" s="152"/>
    </row>
    <row r="64" spans="1:18" s="131" customFormat="1" ht="16.5" customHeight="1" x14ac:dyDescent="0.2">
      <c r="A64" s="148" t="s">
        <v>63</v>
      </c>
      <c r="B64" s="149">
        <v>2</v>
      </c>
      <c r="C64" s="149">
        <v>2</v>
      </c>
      <c r="D64" s="149">
        <v>0</v>
      </c>
      <c r="E64" s="149">
        <v>2</v>
      </c>
      <c r="F64" s="149">
        <v>2</v>
      </c>
      <c r="G64" s="149">
        <v>8</v>
      </c>
      <c r="H64" s="149">
        <v>5</v>
      </c>
      <c r="I64" s="150">
        <v>33</v>
      </c>
      <c r="J64" s="126">
        <v>90</v>
      </c>
      <c r="K64" s="126">
        <v>41</v>
      </c>
      <c r="L64" s="126">
        <v>39</v>
      </c>
      <c r="M64" s="151">
        <f t="shared" si="1"/>
        <v>224</v>
      </c>
      <c r="N64" s="133"/>
      <c r="R64" s="152"/>
    </row>
    <row r="65" spans="1:18" s="131" customFormat="1" ht="16.5" customHeight="1" x14ac:dyDescent="0.2">
      <c r="A65" s="148" t="s">
        <v>64</v>
      </c>
      <c r="B65" s="155">
        <v>966</v>
      </c>
      <c r="C65" s="155">
        <v>151</v>
      </c>
      <c r="D65" s="155">
        <v>192</v>
      </c>
      <c r="E65" s="155">
        <v>157</v>
      </c>
      <c r="F65" s="155">
        <v>170</v>
      </c>
      <c r="G65" s="155">
        <v>227</v>
      </c>
      <c r="H65" s="155">
        <v>186</v>
      </c>
      <c r="I65" s="150">
        <v>2493</v>
      </c>
      <c r="J65" s="125">
        <v>5879</v>
      </c>
      <c r="K65" s="125">
        <v>178</v>
      </c>
      <c r="L65" s="125">
        <v>223</v>
      </c>
      <c r="M65" s="151">
        <f t="shared" si="1"/>
        <v>10822</v>
      </c>
      <c r="N65" s="133"/>
      <c r="R65" s="152"/>
    </row>
    <row r="66" spans="1:18" s="131" customFormat="1" ht="16.5" customHeight="1" x14ac:dyDescent="0.2">
      <c r="A66" s="154" t="s">
        <v>65</v>
      </c>
      <c r="B66" s="155">
        <v>0</v>
      </c>
      <c r="C66" s="155">
        <v>0</v>
      </c>
      <c r="D66" s="155">
        <v>0</v>
      </c>
      <c r="E66" s="155">
        <v>0</v>
      </c>
      <c r="F66" s="155">
        <v>1</v>
      </c>
      <c r="G66" s="155">
        <v>0</v>
      </c>
      <c r="H66" s="155">
        <v>0</v>
      </c>
      <c r="I66" s="155">
        <v>0</v>
      </c>
      <c r="J66" s="125">
        <v>0</v>
      </c>
      <c r="K66" s="125">
        <v>0</v>
      </c>
      <c r="L66" s="125">
        <v>0</v>
      </c>
      <c r="M66" s="151">
        <f t="shared" si="1"/>
        <v>1</v>
      </c>
      <c r="N66" s="133"/>
      <c r="R66" s="152"/>
    </row>
    <row r="67" spans="1:18" s="131" customFormat="1" ht="16.5" customHeight="1" x14ac:dyDescent="0.2">
      <c r="A67" s="154" t="s">
        <v>66</v>
      </c>
      <c r="B67" s="155">
        <v>2</v>
      </c>
      <c r="C67" s="155">
        <v>1</v>
      </c>
      <c r="D67" s="155">
        <v>1</v>
      </c>
      <c r="E67" s="155">
        <v>0</v>
      </c>
      <c r="F67" s="155">
        <v>1</v>
      </c>
      <c r="G67" s="155">
        <v>2</v>
      </c>
      <c r="H67" s="155">
        <v>3</v>
      </c>
      <c r="I67" s="150">
        <v>1</v>
      </c>
      <c r="J67" s="126">
        <v>12</v>
      </c>
      <c r="K67" s="126">
        <v>9</v>
      </c>
      <c r="L67" s="126">
        <v>19</v>
      </c>
      <c r="M67" s="151">
        <f t="shared" si="1"/>
        <v>51</v>
      </c>
      <c r="N67" s="133"/>
      <c r="R67" s="152"/>
    </row>
    <row r="68" spans="1:18" s="131" customFormat="1" ht="16.5" customHeight="1" x14ac:dyDescent="0.2">
      <c r="A68" s="148" t="s">
        <v>67</v>
      </c>
      <c r="B68" s="149">
        <v>2</v>
      </c>
      <c r="C68" s="149">
        <v>0</v>
      </c>
      <c r="D68" s="149">
        <v>1</v>
      </c>
      <c r="E68" s="149">
        <v>2</v>
      </c>
      <c r="F68" s="149">
        <v>2</v>
      </c>
      <c r="G68" s="149">
        <v>1</v>
      </c>
      <c r="H68" s="149">
        <v>0</v>
      </c>
      <c r="I68" s="150">
        <v>26</v>
      </c>
      <c r="J68" s="126">
        <v>103</v>
      </c>
      <c r="K68" s="126">
        <v>6</v>
      </c>
      <c r="L68" s="126">
        <v>4</v>
      </c>
      <c r="M68" s="151">
        <f t="shared" si="1"/>
        <v>147</v>
      </c>
      <c r="N68" s="133"/>
      <c r="R68" s="152"/>
    </row>
    <row r="69" spans="1:18" s="131" customFormat="1" ht="16.5" customHeight="1" x14ac:dyDescent="0.2">
      <c r="A69" s="148" t="s">
        <v>68</v>
      </c>
      <c r="B69" s="149">
        <v>0</v>
      </c>
      <c r="C69" s="149">
        <v>4</v>
      </c>
      <c r="D69" s="149">
        <v>3</v>
      </c>
      <c r="E69" s="149">
        <v>5</v>
      </c>
      <c r="F69" s="149">
        <v>12</v>
      </c>
      <c r="G69" s="149">
        <v>18</v>
      </c>
      <c r="H69" s="149">
        <v>28</v>
      </c>
      <c r="I69" s="150">
        <v>17</v>
      </c>
      <c r="J69" s="126">
        <v>29</v>
      </c>
      <c r="K69" s="126">
        <v>31</v>
      </c>
      <c r="L69" s="126">
        <v>163</v>
      </c>
      <c r="M69" s="151">
        <f t="shared" si="1"/>
        <v>310</v>
      </c>
      <c r="N69" s="133"/>
      <c r="R69" s="152"/>
    </row>
    <row r="70" spans="1:18" s="131" customFormat="1" ht="16.5" customHeight="1" x14ac:dyDescent="0.2">
      <c r="A70" s="148" t="s">
        <v>69</v>
      </c>
      <c r="B70" s="149">
        <v>8</v>
      </c>
      <c r="C70" s="149">
        <v>7</v>
      </c>
      <c r="D70" s="149">
        <v>4</v>
      </c>
      <c r="E70" s="149">
        <v>6</v>
      </c>
      <c r="F70" s="149">
        <v>9</v>
      </c>
      <c r="G70" s="149">
        <v>13</v>
      </c>
      <c r="H70" s="149">
        <v>11</v>
      </c>
      <c r="I70" s="150">
        <v>6</v>
      </c>
      <c r="J70" s="126">
        <v>8</v>
      </c>
      <c r="K70" s="126">
        <v>12</v>
      </c>
      <c r="L70" s="126">
        <v>15</v>
      </c>
      <c r="M70" s="151">
        <f t="shared" si="1"/>
        <v>99</v>
      </c>
      <c r="N70" s="133"/>
      <c r="R70" s="152"/>
    </row>
    <row r="71" spans="1:18" s="131" customFormat="1" ht="16.5" customHeight="1" x14ac:dyDescent="0.2">
      <c r="A71" s="148" t="s">
        <v>70</v>
      </c>
      <c r="B71" s="149">
        <v>19</v>
      </c>
      <c r="C71" s="149">
        <v>32</v>
      </c>
      <c r="D71" s="149">
        <v>26</v>
      </c>
      <c r="E71" s="149">
        <v>41</v>
      </c>
      <c r="F71" s="149">
        <v>52</v>
      </c>
      <c r="G71" s="149">
        <v>40</v>
      </c>
      <c r="H71" s="149">
        <v>27</v>
      </c>
      <c r="I71" s="150">
        <v>50</v>
      </c>
      <c r="J71" s="126">
        <v>62</v>
      </c>
      <c r="K71" s="126">
        <v>36</v>
      </c>
      <c r="L71" s="126">
        <v>47</v>
      </c>
      <c r="M71" s="151">
        <f t="shared" si="1"/>
        <v>432</v>
      </c>
      <c r="N71" s="133"/>
      <c r="R71" s="152"/>
    </row>
    <row r="72" spans="1:18" s="131" customFormat="1" ht="16.5" customHeight="1" x14ac:dyDescent="0.2">
      <c r="A72" s="154" t="s">
        <v>71</v>
      </c>
      <c r="B72" s="153">
        <v>0</v>
      </c>
      <c r="C72" s="153">
        <v>1</v>
      </c>
      <c r="D72" s="153">
        <v>1</v>
      </c>
      <c r="E72" s="153">
        <v>0</v>
      </c>
      <c r="F72" s="153">
        <v>0</v>
      </c>
      <c r="G72" s="153">
        <v>2</v>
      </c>
      <c r="H72" s="153">
        <v>0</v>
      </c>
      <c r="I72" s="150">
        <v>4</v>
      </c>
      <c r="J72" s="126">
        <v>1</v>
      </c>
      <c r="K72" s="126">
        <v>5</v>
      </c>
      <c r="L72" s="126">
        <v>2</v>
      </c>
      <c r="M72" s="151">
        <f t="shared" si="1"/>
        <v>16</v>
      </c>
      <c r="N72" s="133"/>
      <c r="R72" s="152"/>
    </row>
    <row r="73" spans="1:18" s="131" customFormat="1" ht="16.5" customHeight="1" x14ac:dyDescent="0.2">
      <c r="A73" s="148" t="s">
        <v>72</v>
      </c>
      <c r="B73" s="149">
        <v>111</v>
      </c>
      <c r="C73" s="149">
        <v>137</v>
      </c>
      <c r="D73" s="149">
        <v>124</v>
      </c>
      <c r="E73" s="149">
        <v>89</v>
      </c>
      <c r="F73" s="149">
        <v>103</v>
      </c>
      <c r="G73" s="149">
        <v>84</v>
      </c>
      <c r="H73" s="149">
        <v>72</v>
      </c>
      <c r="I73" s="150">
        <v>74</v>
      </c>
      <c r="J73" s="126">
        <v>91</v>
      </c>
      <c r="K73" s="126">
        <v>80</v>
      </c>
      <c r="L73" s="126">
        <v>81</v>
      </c>
      <c r="M73" s="151">
        <f t="shared" si="1"/>
        <v>1046</v>
      </c>
      <c r="N73" s="133"/>
      <c r="R73" s="152"/>
    </row>
    <row r="74" spans="1:18" s="131" customFormat="1" ht="16.5" customHeight="1" x14ac:dyDescent="0.2">
      <c r="A74" s="154" t="s">
        <v>73</v>
      </c>
      <c r="B74" s="153">
        <v>0</v>
      </c>
      <c r="C74" s="153">
        <v>1</v>
      </c>
      <c r="D74" s="153">
        <v>1</v>
      </c>
      <c r="E74" s="153">
        <v>0</v>
      </c>
      <c r="F74" s="153">
        <v>1</v>
      </c>
      <c r="G74" s="153">
        <v>1</v>
      </c>
      <c r="H74" s="153">
        <v>4</v>
      </c>
      <c r="I74" s="150">
        <v>7</v>
      </c>
      <c r="J74" s="126">
        <v>8</v>
      </c>
      <c r="K74" s="126">
        <v>7</v>
      </c>
      <c r="L74" s="126">
        <v>1</v>
      </c>
      <c r="M74" s="151">
        <f t="shared" si="1"/>
        <v>31</v>
      </c>
      <c r="N74" s="133"/>
      <c r="R74" s="152"/>
    </row>
    <row r="75" spans="1:18" ht="14.25" customHeight="1" x14ac:dyDescent="0.25">
      <c r="A75" s="36"/>
      <c r="B75" s="34"/>
      <c r="C75" s="34"/>
      <c r="D75" s="34"/>
      <c r="E75" s="34"/>
      <c r="F75" s="34"/>
      <c r="G75" s="34"/>
      <c r="H75" s="34"/>
      <c r="I75" s="109"/>
      <c r="J75" s="84"/>
      <c r="K75" s="37"/>
      <c r="L75" s="27"/>
      <c r="M75" s="29"/>
      <c r="N75" s="29"/>
    </row>
    <row r="76" spans="1:18" ht="14.25" customHeight="1" x14ac:dyDescent="0.25">
      <c r="A76" s="36"/>
      <c r="B76" s="34"/>
      <c r="C76" s="34"/>
      <c r="D76" s="34"/>
      <c r="E76" s="34"/>
      <c r="F76" s="34"/>
      <c r="G76" s="34"/>
      <c r="H76" s="34"/>
      <c r="I76" s="109"/>
      <c r="J76" s="84"/>
      <c r="K76" s="37"/>
      <c r="L76" s="27"/>
      <c r="M76" s="29"/>
      <c r="N76" s="29"/>
      <c r="P76" s="12"/>
    </row>
    <row r="77" spans="1:18" ht="14.25" customHeight="1" x14ac:dyDescent="0.25">
      <c r="A77" s="36"/>
      <c r="B77" s="34"/>
      <c r="C77" s="34"/>
      <c r="D77" s="34"/>
      <c r="E77" s="34"/>
      <c r="F77" s="34"/>
      <c r="G77" s="34"/>
      <c r="H77" s="34"/>
      <c r="I77" s="109"/>
      <c r="J77" s="84"/>
      <c r="K77" s="37"/>
      <c r="L77" s="27"/>
      <c r="M77" s="29"/>
      <c r="N77" s="29"/>
      <c r="P77" s="12"/>
    </row>
    <row r="78" spans="1:18" ht="14.25" customHeight="1" x14ac:dyDescent="0.25">
      <c r="A78" s="36"/>
      <c r="B78" s="34"/>
      <c r="C78" s="34"/>
      <c r="D78" s="34"/>
      <c r="E78" s="34"/>
      <c r="F78" s="34"/>
      <c r="G78" s="34"/>
      <c r="H78" s="34"/>
      <c r="I78" s="109"/>
      <c r="J78" s="84"/>
      <c r="K78" s="37"/>
      <c r="L78" s="27"/>
      <c r="M78" s="29"/>
      <c r="N78" s="29"/>
      <c r="P78" s="12"/>
    </row>
    <row r="79" spans="1:18" ht="14.25" customHeight="1" x14ac:dyDescent="0.25">
      <c r="A79" s="36"/>
      <c r="B79" s="34"/>
      <c r="C79" s="34"/>
      <c r="D79" s="34"/>
      <c r="E79" s="34"/>
      <c r="F79" s="34"/>
      <c r="G79" s="34"/>
      <c r="H79" s="34"/>
      <c r="I79" s="109"/>
      <c r="J79" s="84"/>
      <c r="K79" s="37"/>
      <c r="L79" s="27"/>
      <c r="M79" s="29"/>
      <c r="N79" s="29"/>
      <c r="P79" s="12"/>
    </row>
    <row r="80" spans="1:18" ht="14.25" customHeight="1" x14ac:dyDescent="0.25">
      <c r="A80" s="36"/>
      <c r="B80" s="34"/>
      <c r="C80" s="34"/>
      <c r="D80" s="34"/>
      <c r="E80" s="34"/>
      <c r="F80" s="34"/>
      <c r="G80" s="34"/>
      <c r="H80" s="34"/>
      <c r="I80" s="109"/>
      <c r="J80" s="84"/>
      <c r="K80" s="37"/>
      <c r="L80" s="27"/>
      <c r="M80" s="29"/>
      <c r="N80" s="29"/>
      <c r="P80" s="12"/>
    </row>
    <row r="81" spans="1:18" ht="14.25" customHeight="1" x14ac:dyDescent="0.25">
      <c r="A81" s="36"/>
      <c r="B81" s="34"/>
      <c r="C81" s="34"/>
      <c r="D81" s="34"/>
      <c r="E81" s="34"/>
      <c r="F81" s="34"/>
      <c r="G81" s="34"/>
      <c r="H81" s="34"/>
      <c r="I81" s="109"/>
      <c r="J81" s="84"/>
      <c r="K81" s="37"/>
      <c r="L81" s="27"/>
      <c r="M81" s="29"/>
      <c r="N81" s="29"/>
      <c r="P81" s="12"/>
    </row>
    <row r="82" spans="1:18" ht="13.5" customHeight="1" x14ac:dyDescent="0.25">
      <c r="A82" s="19"/>
      <c r="B82" s="28"/>
      <c r="C82" s="28"/>
      <c r="D82" s="28"/>
      <c r="E82" s="28"/>
      <c r="F82" s="29"/>
      <c r="G82" s="67"/>
      <c r="H82" s="67"/>
      <c r="I82" s="14"/>
      <c r="J82" s="8"/>
      <c r="K82" s="12"/>
      <c r="L82" s="12"/>
      <c r="M82" s="12"/>
      <c r="N82" s="12"/>
      <c r="P82" s="12"/>
      <c r="R82" s="12"/>
    </row>
    <row r="83" spans="1:18" ht="14.25" x14ac:dyDescent="0.3">
      <c r="A83" s="30"/>
      <c r="B83" s="31"/>
      <c r="C83" s="32"/>
      <c r="D83" s="32"/>
      <c r="E83" s="32"/>
      <c r="F83" s="32"/>
      <c r="G83" s="18"/>
      <c r="H83" s="18"/>
      <c r="I83" s="10"/>
      <c r="J83" s="10"/>
      <c r="K83" s="10"/>
      <c r="L83" s="10"/>
      <c r="M83" s="10"/>
      <c r="N83" s="10"/>
    </row>
    <row r="84" spans="1:18" ht="14.25" x14ac:dyDescent="0.3">
      <c r="A84" s="66"/>
      <c r="B84" s="25"/>
      <c r="C84" s="18"/>
      <c r="D84" s="18"/>
      <c r="E84" s="18"/>
      <c r="F84" s="18"/>
      <c r="G84" s="18"/>
      <c r="H84" s="18"/>
    </row>
    <row r="86" spans="1:18" ht="13.5" x14ac:dyDescent="0.25">
      <c r="A86" s="18"/>
      <c r="B86" s="18"/>
      <c r="C86" s="18"/>
      <c r="D86" s="18"/>
      <c r="E86" s="18"/>
      <c r="F86" s="18"/>
      <c r="G86" s="18"/>
    </row>
    <row r="104" spans="1:16" x14ac:dyDescent="0.2">
      <c r="C104" s="3"/>
      <c r="D104" s="3"/>
      <c r="G104" s="10"/>
      <c r="H104" s="10"/>
    </row>
    <row r="105" spans="1:16" x14ac:dyDescent="0.2">
      <c r="A105" s="10"/>
      <c r="B105" s="11"/>
      <c r="C105" s="10"/>
      <c r="D105" s="10"/>
      <c r="E105" s="10"/>
      <c r="F105" s="10"/>
      <c r="I105" s="10"/>
      <c r="J105" s="10"/>
    </row>
    <row r="106" spans="1:16" x14ac:dyDescent="0.2">
      <c r="L106" s="5"/>
    </row>
    <row r="107" spans="1:16" x14ac:dyDescent="0.2">
      <c r="L107" s="5"/>
    </row>
    <row r="108" spans="1:16" x14ac:dyDescent="0.2">
      <c r="G108" s="6"/>
      <c r="H108" s="6"/>
      <c r="L108" s="5"/>
    </row>
    <row r="109" spans="1:16" s="6" customFormat="1" x14ac:dyDescent="0.2">
      <c r="E109" s="4"/>
      <c r="G109" s="1"/>
      <c r="H109" s="1"/>
      <c r="O109" s="1"/>
      <c r="P109" s="1"/>
    </row>
    <row r="110" spans="1:16" x14ac:dyDescent="0.2">
      <c r="O110" s="6"/>
      <c r="P110" s="6"/>
    </row>
  </sheetData>
  <phoneticPr fontId="3" type="noConversion"/>
  <pageMargins left="0.5" right="0.5" top="0.5" bottom="0.75" header="0.3" footer="0.5"/>
  <pageSetup scale="95" orientation="portrait" r:id="rId1"/>
  <headerFooter>
    <oddFooter>&amp;L&amp;"Century Gothic,Regular"FinCEN SAR - Insurance Companies&amp;R&amp;"Century Gothic,Regular"Page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9:I54"/>
  <sheetViews>
    <sheetView showGridLines="0" zoomScaleNormal="100" workbookViewId="0"/>
  </sheetViews>
  <sheetFormatPr defaultColWidth="9.140625" defaultRowHeight="12.75" x14ac:dyDescent="0.2"/>
  <cols>
    <col min="1" max="1" width="8.140625" style="1" customWidth="1"/>
    <col min="2" max="2" width="27.42578125" style="1" customWidth="1"/>
    <col min="3" max="4" width="16.7109375" style="1" customWidth="1"/>
    <col min="5" max="5" width="6.5703125" style="1" customWidth="1"/>
    <col min="6" max="6" width="8.140625" style="1" customWidth="1"/>
    <col min="7" max="7" width="31" style="1" customWidth="1"/>
    <col min="8" max="9" width="16.7109375" style="1" customWidth="1"/>
    <col min="10" max="16384" width="9.140625" style="1"/>
  </cols>
  <sheetData>
    <row r="9" spans="1:9" ht="13.5" x14ac:dyDescent="0.25">
      <c r="A9" s="113" t="s">
        <v>217</v>
      </c>
      <c r="B9" s="115"/>
      <c r="C9" s="115"/>
      <c r="D9" s="115"/>
      <c r="E9" s="115"/>
      <c r="F9" s="115"/>
      <c r="G9" s="115"/>
    </row>
    <row r="10" spans="1:9" ht="14.25" customHeight="1" x14ac:dyDescent="0.25">
      <c r="A10" s="20"/>
      <c r="B10" s="18"/>
      <c r="C10" s="18"/>
      <c r="D10" s="18"/>
      <c r="E10" s="18"/>
      <c r="F10" s="18"/>
      <c r="G10" s="18"/>
    </row>
    <row r="11" spans="1:9" ht="13.5" x14ac:dyDescent="0.25">
      <c r="A11" s="116" t="s">
        <v>225</v>
      </c>
      <c r="B11" s="115"/>
      <c r="C11" s="115"/>
      <c r="D11" s="115"/>
      <c r="E11" s="115"/>
      <c r="F11" s="115"/>
      <c r="G11" s="115"/>
    </row>
    <row r="12" spans="1:9" ht="13.5" x14ac:dyDescent="0.25">
      <c r="A12" s="20" t="s">
        <v>262</v>
      </c>
      <c r="B12" s="115"/>
      <c r="C12" s="115"/>
      <c r="D12" s="115"/>
      <c r="E12" s="115"/>
      <c r="F12" s="115"/>
      <c r="G12" s="115"/>
    </row>
    <row r="13" spans="1:9" ht="9" customHeight="1" x14ac:dyDescent="0.2">
      <c r="A13" s="2"/>
    </row>
    <row r="14" spans="1:9" ht="35.25" customHeight="1" x14ac:dyDescent="0.2">
      <c r="A14" s="42" t="s">
        <v>74</v>
      </c>
      <c r="B14" s="42" t="s">
        <v>13</v>
      </c>
      <c r="C14" s="43" t="s">
        <v>147</v>
      </c>
      <c r="D14" s="44" t="s">
        <v>148</v>
      </c>
      <c r="E14" s="41"/>
      <c r="F14" s="42" t="s">
        <v>74</v>
      </c>
      <c r="G14" s="42" t="s">
        <v>13</v>
      </c>
      <c r="H14" s="43" t="s">
        <v>147</v>
      </c>
      <c r="I14" s="44" t="s">
        <v>148</v>
      </c>
    </row>
    <row r="15" spans="1:9" s="18" customFormat="1" ht="15.75" customHeight="1" x14ac:dyDescent="0.25">
      <c r="A15" s="45">
        <v>1</v>
      </c>
      <c r="B15" s="80" t="s">
        <v>64</v>
      </c>
      <c r="C15" s="89">
        <v>10822</v>
      </c>
      <c r="D15" s="47">
        <f>SUM(C15/43448)</f>
        <v>0.24907935923402688</v>
      </c>
      <c r="F15" s="96">
        <v>31</v>
      </c>
      <c r="G15" s="80" t="s">
        <v>18</v>
      </c>
      <c r="H15" s="89">
        <v>145</v>
      </c>
      <c r="I15" s="46" t="s">
        <v>79</v>
      </c>
    </row>
    <row r="16" spans="1:9" s="18" customFormat="1" ht="15.75" customHeight="1" x14ac:dyDescent="0.25">
      <c r="A16" s="96">
        <v>2</v>
      </c>
      <c r="B16" s="80" t="s">
        <v>50</v>
      </c>
      <c r="C16" s="89">
        <v>6381</v>
      </c>
      <c r="D16" s="47">
        <f t="shared" ref="D16:D33" si="0">SUM(C16/43448)</f>
        <v>0.14686521819186155</v>
      </c>
      <c r="F16" s="96">
        <v>32</v>
      </c>
      <c r="G16" s="80" t="s">
        <v>60</v>
      </c>
      <c r="H16" s="89">
        <v>134</v>
      </c>
      <c r="I16" s="46" t="s">
        <v>79</v>
      </c>
    </row>
    <row r="17" spans="1:9" s="18" customFormat="1" ht="15.75" customHeight="1" x14ac:dyDescent="0.25">
      <c r="A17" s="96">
        <v>3</v>
      </c>
      <c r="B17" s="80" t="s">
        <v>32</v>
      </c>
      <c r="C17" s="89">
        <v>3242</v>
      </c>
      <c r="D17" s="47">
        <f t="shared" si="0"/>
        <v>7.4617934082121154E-2</v>
      </c>
      <c r="F17" s="96">
        <v>33</v>
      </c>
      <c r="G17" s="80" t="s">
        <v>59</v>
      </c>
      <c r="H17" s="89">
        <v>122</v>
      </c>
      <c r="I17" s="105" t="s">
        <v>79</v>
      </c>
    </row>
    <row r="18" spans="1:9" s="18" customFormat="1" ht="15.75" customHeight="1" x14ac:dyDescent="0.25">
      <c r="A18" s="96">
        <v>4</v>
      </c>
      <c r="B18" s="80" t="s">
        <v>54</v>
      </c>
      <c r="C18" s="89">
        <v>2900</v>
      </c>
      <c r="D18" s="47">
        <f t="shared" si="0"/>
        <v>6.6746455533051002E-2</v>
      </c>
      <c r="F18" s="96">
        <v>34</v>
      </c>
      <c r="G18" s="80" t="s">
        <v>49</v>
      </c>
      <c r="H18" s="89">
        <v>116</v>
      </c>
      <c r="I18" s="105" t="s">
        <v>79</v>
      </c>
    </row>
    <row r="19" spans="1:9" s="18" customFormat="1" ht="15.75" customHeight="1" x14ac:dyDescent="0.25">
      <c r="A19" s="96">
        <v>5</v>
      </c>
      <c r="B19" s="80" t="s">
        <v>39</v>
      </c>
      <c r="C19" s="89">
        <v>2433</v>
      </c>
      <c r="D19" s="47">
        <f t="shared" si="0"/>
        <v>5.5997974590314858E-2</v>
      </c>
      <c r="F19" s="96">
        <v>35</v>
      </c>
      <c r="G19" s="80" t="s">
        <v>20</v>
      </c>
      <c r="H19" s="89">
        <v>103</v>
      </c>
      <c r="I19" s="105" t="s">
        <v>79</v>
      </c>
    </row>
    <row r="20" spans="1:9" s="18" customFormat="1" ht="15.75" customHeight="1" x14ac:dyDescent="0.25">
      <c r="A20" s="96">
        <v>6</v>
      </c>
      <c r="B20" s="80" t="s">
        <v>41</v>
      </c>
      <c r="C20" s="89">
        <v>1886</v>
      </c>
      <c r="D20" s="47">
        <f t="shared" si="0"/>
        <v>4.3408212115632477E-2</v>
      </c>
      <c r="F20" s="96">
        <v>36</v>
      </c>
      <c r="G20" s="80" t="s">
        <v>69</v>
      </c>
      <c r="H20" s="89">
        <v>99</v>
      </c>
      <c r="I20" s="105" t="s">
        <v>79</v>
      </c>
    </row>
    <row r="21" spans="1:9" s="18" customFormat="1" ht="15.75" customHeight="1" x14ac:dyDescent="0.25">
      <c r="A21" s="96">
        <v>7</v>
      </c>
      <c r="B21" s="80" t="s">
        <v>51</v>
      </c>
      <c r="C21" s="89">
        <v>1553</v>
      </c>
      <c r="D21" s="47">
        <f t="shared" si="0"/>
        <v>3.5743877738906277E-2</v>
      </c>
      <c r="F21" s="96">
        <v>37</v>
      </c>
      <c r="G21" s="80" t="s">
        <v>38</v>
      </c>
      <c r="H21" s="89">
        <v>64</v>
      </c>
      <c r="I21" s="105" t="s">
        <v>79</v>
      </c>
    </row>
    <row r="22" spans="1:9" s="18" customFormat="1" ht="15.75" customHeight="1" x14ac:dyDescent="0.25">
      <c r="A22" s="96">
        <v>8</v>
      </c>
      <c r="B22" s="80" t="s">
        <v>31</v>
      </c>
      <c r="C22" s="89">
        <v>1245</v>
      </c>
      <c r="D22" s="47">
        <f t="shared" si="0"/>
        <v>2.8654943840913275E-2</v>
      </c>
      <c r="F22" s="96">
        <v>38</v>
      </c>
      <c r="G22" s="80" t="s">
        <v>34</v>
      </c>
      <c r="H22" s="89">
        <v>61</v>
      </c>
      <c r="I22" s="105" t="s">
        <v>79</v>
      </c>
    </row>
    <row r="23" spans="1:9" s="18" customFormat="1" ht="15.75" customHeight="1" x14ac:dyDescent="0.25">
      <c r="A23" s="96">
        <v>9</v>
      </c>
      <c r="B23" s="80" t="s">
        <v>35</v>
      </c>
      <c r="C23" s="89">
        <v>1240</v>
      </c>
      <c r="D23" s="47">
        <f t="shared" si="0"/>
        <v>2.8539863745166635E-2</v>
      </c>
      <c r="F23" s="96">
        <v>39</v>
      </c>
      <c r="G23" s="80" t="s">
        <v>56</v>
      </c>
      <c r="H23" s="89">
        <v>56</v>
      </c>
      <c r="I23" s="105" t="s">
        <v>79</v>
      </c>
    </row>
    <row r="24" spans="1:9" s="18" customFormat="1" ht="15.75" customHeight="1" x14ac:dyDescent="0.25">
      <c r="A24" s="96">
        <v>10</v>
      </c>
      <c r="B24" s="80" t="s">
        <v>72</v>
      </c>
      <c r="C24" s="89">
        <v>1046</v>
      </c>
      <c r="D24" s="47">
        <f t="shared" si="0"/>
        <v>2.4074756030197018E-2</v>
      </c>
      <c r="F24" s="96">
        <v>40</v>
      </c>
      <c r="G24" s="110" t="s">
        <v>66</v>
      </c>
      <c r="H24" s="89">
        <v>51</v>
      </c>
      <c r="I24" s="105" t="s">
        <v>79</v>
      </c>
    </row>
    <row r="25" spans="1:9" s="18" customFormat="1" ht="15.75" customHeight="1" x14ac:dyDescent="0.25">
      <c r="A25" s="96">
        <v>11</v>
      </c>
      <c r="B25" s="80" t="s">
        <v>19</v>
      </c>
      <c r="C25" s="89">
        <v>1002</v>
      </c>
      <c r="D25" s="47">
        <f t="shared" si="0"/>
        <v>2.3062051187626588E-2</v>
      </c>
      <c r="F25" s="96">
        <v>41</v>
      </c>
      <c r="G25" s="80" t="s">
        <v>28</v>
      </c>
      <c r="H25" s="89">
        <v>50</v>
      </c>
      <c r="I25" s="105" t="s">
        <v>79</v>
      </c>
    </row>
    <row r="26" spans="1:9" s="18" customFormat="1" ht="15.75" customHeight="1" x14ac:dyDescent="0.25">
      <c r="A26" s="96">
        <v>12</v>
      </c>
      <c r="B26" s="80" t="s">
        <v>26</v>
      </c>
      <c r="C26" s="89">
        <v>964</v>
      </c>
      <c r="D26" s="47">
        <f t="shared" si="0"/>
        <v>2.2187442459952127E-2</v>
      </c>
      <c r="F26" s="96">
        <v>42</v>
      </c>
      <c r="G26" s="80" t="s">
        <v>46</v>
      </c>
      <c r="H26" s="89">
        <v>48</v>
      </c>
      <c r="I26" s="105" t="s">
        <v>79</v>
      </c>
    </row>
    <row r="27" spans="1:9" s="18" customFormat="1" ht="15.75" customHeight="1" x14ac:dyDescent="0.25">
      <c r="A27" s="96">
        <v>13</v>
      </c>
      <c r="B27" s="80" t="s">
        <v>48</v>
      </c>
      <c r="C27" s="89">
        <v>955</v>
      </c>
      <c r="D27" s="47">
        <f t="shared" si="0"/>
        <v>2.1980298287608176E-2</v>
      </c>
      <c r="F27" s="96">
        <v>43</v>
      </c>
      <c r="G27" s="80" t="s">
        <v>29</v>
      </c>
      <c r="H27" s="89">
        <v>46</v>
      </c>
      <c r="I27" s="105" t="s">
        <v>79</v>
      </c>
    </row>
    <row r="28" spans="1:9" s="18" customFormat="1" ht="15.75" customHeight="1" x14ac:dyDescent="0.25">
      <c r="A28" s="96">
        <v>14</v>
      </c>
      <c r="B28" s="80" t="s">
        <v>40</v>
      </c>
      <c r="C28" s="89">
        <v>770</v>
      </c>
      <c r="D28" s="47">
        <f t="shared" si="0"/>
        <v>1.7722334744982509E-2</v>
      </c>
      <c r="F28" s="96">
        <v>44</v>
      </c>
      <c r="G28" s="110" t="s">
        <v>73</v>
      </c>
      <c r="H28" s="89">
        <v>31</v>
      </c>
      <c r="I28" s="105" t="s">
        <v>79</v>
      </c>
    </row>
    <row r="29" spans="1:9" s="18" customFormat="1" ht="15.75" customHeight="1" x14ac:dyDescent="0.25">
      <c r="A29" s="96">
        <v>15</v>
      </c>
      <c r="B29" s="80" t="s">
        <v>45</v>
      </c>
      <c r="C29" s="89">
        <v>648</v>
      </c>
      <c r="D29" s="47">
        <f t="shared" si="0"/>
        <v>1.4914380408764499E-2</v>
      </c>
      <c r="F29" s="96">
        <v>45</v>
      </c>
      <c r="G29" s="80" t="s">
        <v>15</v>
      </c>
      <c r="H29" s="89">
        <v>21</v>
      </c>
      <c r="I29" s="105" t="s">
        <v>79</v>
      </c>
    </row>
    <row r="30" spans="1:9" s="18" customFormat="1" ht="15.75" customHeight="1" x14ac:dyDescent="0.25">
      <c r="A30" s="96">
        <v>16</v>
      </c>
      <c r="B30" s="80" t="s">
        <v>30</v>
      </c>
      <c r="C30" s="89">
        <v>638</v>
      </c>
      <c r="D30" s="47">
        <f t="shared" si="0"/>
        <v>1.4684220217271221E-2</v>
      </c>
      <c r="F30" s="96">
        <v>46</v>
      </c>
      <c r="G30" s="80" t="s">
        <v>44</v>
      </c>
      <c r="H30" s="89">
        <v>19</v>
      </c>
      <c r="I30" s="105" t="s">
        <v>79</v>
      </c>
    </row>
    <row r="31" spans="1:9" s="18" customFormat="1" ht="15.75" customHeight="1" x14ac:dyDescent="0.25">
      <c r="A31" s="96">
        <v>17</v>
      </c>
      <c r="B31" s="80" t="s">
        <v>14</v>
      </c>
      <c r="C31" s="89">
        <v>541</v>
      </c>
      <c r="D31" s="47">
        <f t="shared" si="0"/>
        <v>1.2451666359786411E-2</v>
      </c>
      <c r="F31" s="96">
        <v>47</v>
      </c>
      <c r="G31" s="110" t="s">
        <v>71</v>
      </c>
      <c r="H31" s="89">
        <v>16</v>
      </c>
      <c r="I31" s="105" t="s">
        <v>79</v>
      </c>
    </row>
    <row r="32" spans="1:9" s="18" customFormat="1" ht="15.75" customHeight="1" x14ac:dyDescent="0.25">
      <c r="A32" s="96">
        <v>18</v>
      </c>
      <c r="B32" s="80" t="s">
        <v>55</v>
      </c>
      <c r="C32" s="89">
        <v>537</v>
      </c>
      <c r="D32" s="47">
        <f t="shared" si="0"/>
        <v>1.23596022831891E-2</v>
      </c>
      <c r="F32" s="96">
        <v>48</v>
      </c>
      <c r="G32" s="80" t="s">
        <v>47</v>
      </c>
      <c r="H32" s="89">
        <v>6</v>
      </c>
      <c r="I32" s="105" t="s">
        <v>79</v>
      </c>
    </row>
    <row r="33" spans="1:9" s="18" customFormat="1" ht="15.75" customHeight="1" x14ac:dyDescent="0.25">
      <c r="A33" s="96">
        <v>19</v>
      </c>
      <c r="B33" s="80" t="s">
        <v>21</v>
      </c>
      <c r="C33" s="89">
        <v>536</v>
      </c>
      <c r="D33" s="47">
        <f t="shared" si="0"/>
        <v>1.2336586264039771E-2</v>
      </c>
      <c r="F33" s="104">
        <v>48</v>
      </c>
      <c r="G33" s="80" t="s">
        <v>52</v>
      </c>
      <c r="H33" s="89">
        <v>6</v>
      </c>
      <c r="I33" s="105" t="s">
        <v>79</v>
      </c>
    </row>
    <row r="34" spans="1:9" s="18" customFormat="1" ht="15.75" customHeight="1" x14ac:dyDescent="0.25">
      <c r="A34" s="96">
        <v>20</v>
      </c>
      <c r="B34" s="80" t="s">
        <v>70</v>
      </c>
      <c r="C34" s="89">
        <v>432</v>
      </c>
      <c r="D34" s="46" t="s">
        <v>79</v>
      </c>
      <c r="F34" s="104">
        <v>49</v>
      </c>
      <c r="G34" s="80" t="s">
        <v>23</v>
      </c>
      <c r="H34" s="89">
        <v>5</v>
      </c>
      <c r="I34" s="105" t="s">
        <v>79</v>
      </c>
    </row>
    <row r="35" spans="1:9" s="18" customFormat="1" ht="15.75" customHeight="1" x14ac:dyDescent="0.25">
      <c r="A35" s="96">
        <v>21</v>
      </c>
      <c r="B35" s="80" t="s">
        <v>25</v>
      </c>
      <c r="C35" s="89">
        <v>380</v>
      </c>
      <c r="D35" s="46" t="s">
        <v>79</v>
      </c>
      <c r="F35" s="104">
        <v>50</v>
      </c>
      <c r="G35" s="80" t="s">
        <v>62</v>
      </c>
      <c r="H35" s="89">
        <v>4</v>
      </c>
      <c r="I35" s="105" t="s">
        <v>79</v>
      </c>
    </row>
    <row r="36" spans="1:9" s="18" customFormat="1" ht="15.75" customHeight="1" x14ac:dyDescent="0.25">
      <c r="A36" s="96">
        <v>22</v>
      </c>
      <c r="B36" s="80" t="s">
        <v>33</v>
      </c>
      <c r="C36" s="89">
        <v>324</v>
      </c>
      <c r="D36" s="46" t="s">
        <v>79</v>
      </c>
      <c r="F36" s="104">
        <v>51</v>
      </c>
      <c r="G36" s="80" t="s">
        <v>22</v>
      </c>
      <c r="H36" s="89">
        <v>3</v>
      </c>
      <c r="I36" s="105" t="s">
        <v>79</v>
      </c>
    </row>
    <row r="37" spans="1:9" s="18" customFormat="1" ht="15.75" customHeight="1" x14ac:dyDescent="0.25">
      <c r="A37" s="96">
        <v>23</v>
      </c>
      <c r="B37" s="80" t="s">
        <v>68</v>
      </c>
      <c r="C37" s="89">
        <v>310</v>
      </c>
      <c r="D37" s="46" t="s">
        <v>79</v>
      </c>
      <c r="F37" s="104">
        <v>52</v>
      </c>
      <c r="G37" s="80" t="s">
        <v>36</v>
      </c>
      <c r="H37" s="89">
        <v>2</v>
      </c>
      <c r="I37" s="105" t="s">
        <v>79</v>
      </c>
    </row>
    <row r="38" spans="1:9" s="18" customFormat="1" ht="15.75" customHeight="1" x14ac:dyDescent="0.25">
      <c r="A38" s="96">
        <v>24</v>
      </c>
      <c r="B38" s="80" t="s">
        <v>43</v>
      </c>
      <c r="C38" s="89">
        <v>268</v>
      </c>
      <c r="D38" s="46" t="s">
        <v>79</v>
      </c>
      <c r="F38" s="104">
        <v>53</v>
      </c>
      <c r="G38" s="110" t="s">
        <v>65</v>
      </c>
      <c r="H38" s="89">
        <v>1</v>
      </c>
      <c r="I38" s="105" t="s">
        <v>79</v>
      </c>
    </row>
    <row r="39" spans="1:9" s="18" customFormat="1" ht="15.75" customHeight="1" x14ac:dyDescent="0.25">
      <c r="A39" s="96">
        <v>25</v>
      </c>
      <c r="B39" s="80" t="s">
        <v>42</v>
      </c>
      <c r="C39" s="89">
        <v>264</v>
      </c>
      <c r="D39" s="46" t="s">
        <v>79</v>
      </c>
      <c r="F39" s="104" t="s">
        <v>80</v>
      </c>
      <c r="G39" s="80" t="s">
        <v>16</v>
      </c>
      <c r="H39" s="89">
        <v>0</v>
      </c>
      <c r="I39" s="106" t="s">
        <v>80</v>
      </c>
    </row>
    <row r="40" spans="1:9" s="18" customFormat="1" ht="15.75" customHeight="1" x14ac:dyDescent="0.25">
      <c r="A40" s="96">
        <v>26</v>
      </c>
      <c r="B40" s="80" t="s">
        <v>63</v>
      </c>
      <c r="C40" s="89">
        <v>224</v>
      </c>
      <c r="D40" s="46" t="s">
        <v>79</v>
      </c>
      <c r="F40" s="104" t="s">
        <v>80</v>
      </c>
      <c r="G40" s="80" t="s">
        <v>24</v>
      </c>
      <c r="H40" s="89">
        <v>0</v>
      </c>
      <c r="I40" s="106" t="s">
        <v>80</v>
      </c>
    </row>
    <row r="41" spans="1:9" s="18" customFormat="1" ht="15.75" customHeight="1" x14ac:dyDescent="0.25">
      <c r="A41" s="96">
        <v>27</v>
      </c>
      <c r="B41" s="80" t="s">
        <v>58</v>
      </c>
      <c r="C41" s="89">
        <v>205</v>
      </c>
      <c r="D41" s="46" t="s">
        <v>79</v>
      </c>
      <c r="F41" s="104" t="s">
        <v>80</v>
      </c>
      <c r="G41" s="80" t="s">
        <v>27</v>
      </c>
      <c r="H41" s="89">
        <v>0</v>
      </c>
      <c r="I41" s="106" t="s">
        <v>80</v>
      </c>
    </row>
    <row r="42" spans="1:9" s="18" customFormat="1" ht="15.75" customHeight="1" x14ac:dyDescent="0.25">
      <c r="A42" s="96">
        <v>28</v>
      </c>
      <c r="B42" s="80" t="s">
        <v>61</v>
      </c>
      <c r="C42" s="89">
        <v>183</v>
      </c>
      <c r="D42" s="46" t="s">
        <v>79</v>
      </c>
      <c r="F42" s="104" t="s">
        <v>80</v>
      </c>
      <c r="G42" s="80" t="s">
        <v>37</v>
      </c>
      <c r="H42" s="89">
        <v>0</v>
      </c>
      <c r="I42" s="106" t="s">
        <v>80</v>
      </c>
    </row>
    <row r="43" spans="1:9" s="18" customFormat="1" ht="15.75" customHeight="1" x14ac:dyDescent="0.25">
      <c r="A43" s="96">
        <v>29</v>
      </c>
      <c r="B43" s="80" t="s">
        <v>17</v>
      </c>
      <c r="C43" s="89">
        <v>163</v>
      </c>
      <c r="D43" s="46" t="s">
        <v>79</v>
      </c>
      <c r="F43" s="45" t="s">
        <v>80</v>
      </c>
      <c r="G43" s="110" t="s">
        <v>53</v>
      </c>
      <c r="H43" s="89">
        <v>0</v>
      </c>
      <c r="I43" s="107" t="s">
        <v>80</v>
      </c>
    </row>
    <row r="44" spans="1:9" s="18" customFormat="1" ht="15.75" customHeight="1" x14ac:dyDescent="0.25">
      <c r="A44" s="96">
        <v>30</v>
      </c>
      <c r="B44" s="80" t="s">
        <v>67</v>
      </c>
      <c r="C44" s="89">
        <v>147</v>
      </c>
      <c r="D44" s="46" t="s">
        <v>79</v>
      </c>
      <c r="F44" s="45" t="s">
        <v>80</v>
      </c>
      <c r="G44" s="110" t="s">
        <v>57</v>
      </c>
      <c r="H44" s="89">
        <v>0</v>
      </c>
      <c r="I44" s="107" t="s">
        <v>80</v>
      </c>
    </row>
    <row r="45" spans="1:9" s="18" customFormat="1" ht="15.75" customHeight="1" x14ac:dyDescent="0.25">
      <c r="A45" s="96"/>
      <c r="B45" s="80"/>
      <c r="C45" s="79"/>
      <c r="D45" s="46"/>
      <c r="E45" s="27"/>
      <c r="F45" s="48"/>
      <c r="G45" s="49"/>
      <c r="H45" s="50"/>
      <c r="I45" s="51"/>
    </row>
    <row r="46" spans="1:9" s="18" customFormat="1" ht="15.75" customHeight="1" x14ac:dyDescent="0.25">
      <c r="A46" s="96"/>
      <c r="B46" s="80"/>
      <c r="C46" s="89"/>
      <c r="D46" s="46"/>
      <c r="E46" s="27"/>
      <c r="F46" s="48"/>
      <c r="G46" s="49"/>
      <c r="H46" s="50"/>
      <c r="I46" s="51"/>
    </row>
    <row r="47" spans="1:9" s="18" customFormat="1" ht="15.75" customHeight="1" x14ac:dyDescent="0.25">
      <c r="A47" s="96"/>
      <c r="B47" s="80"/>
      <c r="C47" s="89"/>
      <c r="D47" s="46"/>
      <c r="E47" s="27"/>
      <c r="F47" s="48"/>
      <c r="G47" s="49"/>
      <c r="H47" s="50"/>
      <c r="I47" s="51"/>
    </row>
    <row r="48" spans="1:9" x14ac:dyDescent="0.2">
      <c r="E48" s="13"/>
    </row>
    <row r="49" spans="2:9" ht="28.5" customHeight="1" x14ac:dyDescent="0.2">
      <c r="E49" s="103"/>
      <c r="F49" s="103"/>
      <c r="G49" s="103"/>
      <c r="H49" s="103"/>
      <c r="I49" s="103"/>
    </row>
    <row r="52" spans="2:9" ht="13.5" x14ac:dyDescent="0.2">
      <c r="B52" s="103"/>
      <c r="C52" s="103"/>
      <c r="D52" s="103"/>
    </row>
    <row r="54" spans="2:9" ht="28.5" customHeight="1" x14ac:dyDescent="0.2">
      <c r="E54" s="103"/>
      <c r="F54" s="103"/>
      <c r="G54" s="103"/>
      <c r="H54" s="103"/>
      <c r="I54" s="103"/>
    </row>
  </sheetData>
  <phoneticPr fontId="3" type="noConversion"/>
  <pageMargins left="0.5" right="0.5" top="0.25" bottom="0.25" header="0.3" footer="0.3"/>
  <pageSetup scale="90" orientation="landscape" r:id="rId1"/>
  <headerFooter scaleWithDoc="0">
    <oddFooter>&amp;L&amp;"Century Gothic,Regular"FinCEN SAR - Insurance Companies&amp;R&amp;"Century Gothic,Regular"Page &amp;P of &amp;N</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9:E124"/>
  <sheetViews>
    <sheetView showGridLines="0" zoomScale="110" zoomScaleNormal="110" workbookViewId="0">
      <selection activeCell="G23" sqref="G23"/>
    </sheetView>
  </sheetViews>
  <sheetFormatPr defaultColWidth="9.140625" defaultRowHeight="12.75" x14ac:dyDescent="0.2"/>
  <cols>
    <col min="1" max="1" width="7.5703125" style="1" customWidth="1"/>
    <col min="2" max="2" width="88" style="1" customWidth="1"/>
    <col min="3" max="4" width="16.7109375" style="1" customWidth="1"/>
    <col min="5" max="5" width="7.7109375" style="1" customWidth="1"/>
    <col min="6" max="16384" width="9.140625" style="1"/>
  </cols>
  <sheetData>
    <row r="9" spans="1:4" ht="13.5" customHeight="1" x14ac:dyDescent="0.25">
      <c r="A9" s="113" t="s">
        <v>217</v>
      </c>
      <c r="B9" s="115"/>
      <c r="C9" s="115"/>
      <c r="D9" s="18"/>
    </row>
    <row r="10" spans="1:4" ht="13.5" x14ac:dyDescent="0.25">
      <c r="A10" s="20"/>
      <c r="B10" s="18"/>
      <c r="C10" s="18"/>
      <c r="D10" s="18"/>
    </row>
    <row r="11" spans="1:4" ht="13.5" x14ac:dyDescent="0.25">
      <c r="A11" s="113" t="s">
        <v>226</v>
      </c>
      <c r="B11" s="115"/>
      <c r="C11" s="115"/>
      <c r="D11" s="115"/>
    </row>
    <row r="12" spans="1:4" ht="13.5" x14ac:dyDescent="0.25">
      <c r="A12" s="20" t="s">
        <v>262</v>
      </c>
      <c r="B12" s="18"/>
      <c r="C12" s="18"/>
      <c r="D12" s="18"/>
    </row>
    <row r="13" spans="1:4" x14ac:dyDescent="0.2">
      <c r="A13" s="2"/>
    </row>
    <row r="14" spans="1:4" ht="33" customHeight="1" x14ac:dyDescent="0.2">
      <c r="A14" s="52" t="s">
        <v>74</v>
      </c>
      <c r="B14" s="53" t="s">
        <v>78</v>
      </c>
      <c r="C14" s="54" t="s">
        <v>146</v>
      </c>
      <c r="D14" s="54" t="s">
        <v>149</v>
      </c>
    </row>
    <row r="15" spans="1:4" ht="16.5" customHeight="1" x14ac:dyDescent="0.25">
      <c r="A15" s="55">
        <v>1</v>
      </c>
      <c r="B15" s="84" t="s">
        <v>198</v>
      </c>
      <c r="C15" s="89">
        <v>7516</v>
      </c>
      <c r="D15" s="56">
        <f>SUM(C15/77534)</f>
        <v>9.6938117471044957E-2</v>
      </c>
    </row>
    <row r="16" spans="1:4" ht="16.5" customHeight="1" x14ac:dyDescent="0.25">
      <c r="A16" s="55">
        <v>2</v>
      </c>
      <c r="B16" s="84" t="s">
        <v>150</v>
      </c>
      <c r="C16" s="89">
        <v>7020</v>
      </c>
      <c r="D16" s="56">
        <f t="shared" ref="D16:D41" si="0">SUM(C16/77534)</f>
        <v>9.0540923981737048E-2</v>
      </c>
    </row>
    <row r="17" spans="1:4" ht="16.5" customHeight="1" x14ac:dyDescent="0.25">
      <c r="A17" s="55">
        <v>3</v>
      </c>
      <c r="B17" s="84" t="s">
        <v>108</v>
      </c>
      <c r="C17" s="89">
        <v>5526</v>
      </c>
      <c r="D17" s="56">
        <f t="shared" si="0"/>
        <v>7.1271958108700698E-2</v>
      </c>
    </row>
    <row r="18" spans="1:4" ht="16.5" customHeight="1" x14ac:dyDescent="0.25">
      <c r="A18" s="55">
        <v>4</v>
      </c>
      <c r="B18" s="84" t="s">
        <v>113</v>
      </c>
      <c r="C18" s="89">
        <v>4894</v>
      </c>
      <c r="D18" s="56">
        <f t="shared" si="0"/>
        <v>6.312069543684061E-2</v>
      </c>
    </row>
    <row r="19" spans="1:4" ht="16.5" customHeight="1" x14ac:dyDescent="0.25">
      <c r="A19" s="55">
        <v>5</v>
      </c>
      <c r="B19" s="84" t="s">
        <v>84</v>
      </c>
      <c r="C19" s="89">
        <v>3717</v>
      </c>
      <c r="D19" s="56">
        <f t="shared" si="0"/>
        <v>4.7940258467253076E-2</v>
      </c>
    </row>
    <row r="20" spans="1:4" ht="16.5" customHeight="1" x14ac:dyDescent="0.25">
      <c r="A20" s="55">
        <v>6</v>
      </c>
      <c r="B20" s="84" t="s">
        <v>112</v>
      </c>
      <c r="C20" s="89">
        <v>3004</v>
      </c>
      <c r="D20" s="56">
        <f t="shared" si="0"/>
        <v>3.8744292826372949E-2</v>
      </c>
    </row>
    <row r="21" spans="1:4" ht="16.5" customHeight="1" x14ac:dyDescent="0.25">
      <c r="A21" s="55">
        <v>7</v>
      </c>
      <c r="B21" s="84" t="s">
        <v>110</v>
      </c>
      <c r="C21" s="89">
        <v>2747</v>
      </c>
      <c r="D21" s="56">
        <f t="shared" si="0"/>
        <v>3.5429617974050094E-2</v>
      </c>
    </row>
    <row r="22" spans="1:4" ht="16.5" customHeight="1" x14ac:dyDescent="0.25">
      <c r="A22" s="55">
        <v>8</v>
      </c>
      <c r="B22" s="84" t="s">
        <v>204</v>
      </c>
      <c r="C22" s="89">
        <v>2705</v>
      </c>
      <c r="D22" s="56">
        <f t="shared" si="0"/>
        <v>3.4887920138261926E-2</v>
      </c>
    </row>
    <row r="23" spans="1:4" ht="16.5" customHeight="1" x14ac:dyDescent="0.25">
      <c r="A23" s="55">
        <v>9</v>
      </c>
      <c r="B23" s="84" t="s">
        <v>119</v>
      </c>
      <c r="C23" s="89">
        <v>2651</v>
      </c>
      <c r="D23" s="56">
        <f t="shared" si="0"/>
        <v>3.4191451492248559E-2</v>
      </c>
    </row>
    <row r="24" spans="1:4" ht="16.5" customHeight="1" x14ac:dyDescent="0.25">
      <c r="A24" s="55">
        <v>10</v>
      </c>
      <c r="B24" s="84" t="s">
        <v>101</v>
      </c>
      <c r="C24" s="89">
        <v>2358</v>
      </c>
      <c r="D24" s="56">
        <f t="shared" si="0"/>
        <v>3.0412464209250135E-2</v>
      </c>
    </row>
    <row r="25" spans="1:4" ht="16.5" customHeight="1" x14ac:dyDescent="0.25">
      <c r="A25" s="55">
        <v>11</v>
      </c>
      <c r="B25" s="84" t="s">
        <v>92</v>
      </c>
      <c r="C25" s="89">
        <v>2301</v>
      </c>
      <c r="D25" s="56">
        <f t="shared" si="0"/>
        <v>2.9677302860680474E-2</v>
      </c>
    </row>
    <row r="26" spans="1:4" ht="16.5" customHeight="1" x14ac:dyDescent="0.25">
      <c r="A26" s="55">
        <v>12</v>
      </c>
      <c r="B26" s="84" t="s">
        <v>187</v>
      </c>
      <c r="C26" s="89">
        <v>2223</v>
      </c>
      <c r="D26" s="56">
        <f t="shared" si="0"/>
        <v>2.8671292594216732E-2</v>
      </c>
    </row>
    <row r="27" spans="1:4" ht="16.5" customHeight="1" x14ac:dyDescent="0.25">
      <c r="A27" s="55">
        <v>13</v>
      </c>
      <c r="B27" s="84" t="s">
        <v>111</v>
      </c>
      <c r="C27" s="89">
        <v>2076</v>
      </c>
      <c r="D27" s="56">
        <f t="shared" si="0"/>
        <v>2.6775350168958136E-2</v>
      </c>
    </row>
    <row r="28" spans="1:4" ht="16.5" customHeight="1" x14ac:dyDescent="0.25">
      <c r="A28" s="55">
        <v>14</v>
      </c>
      <c r="B28" s="84" t="s">
        <v>86</v>
      </c>
      <c r="C28" s="89">
        <v>1835</v>
      </c>
      <c r="D28" s="56">
        <f t="shared" si="0"/>
        <v>2.3667036396935539E-2</v>
      </c>
    </row>
    <row r="29" spans="1:4" ht="16.5" customHeight="1" x14ac:dyDescent="0.25">
      <c r="A29" s="55">
        <v>15</v>
      </c>
      <c r="B29" s="84" t="s">
        <v>253</v>
      </c>
      <c r="C29" s="89">
        <v>1778</v>
      </c>
      <c r="D29" s="56">
        <f t="shared" si="0"/>
        <v>2.2931875048365878E-2</v>
      </c>
    </row>
    <row r="30" spans="1:4" ht="16.5" customHeight="1" x14ac:dyDescent="0.25">
      <c r="A30" s="55">
        <v>16</v>
      </c>
      <c r="B30" s="84" t="s">
        <v>188</v>
      </c>
      <c r="C30" s="89">
        <v>1701</v>
      </c>
      <c r="D30" s="56">
        <f t="shared" si="0"/>
        <v>2.1938762349420899E-2</v>
      </c>
    </row>
    <row r="31" spans="1:4" ht="16.5" customHeight="1" x14ac:dyDescent="0.25">
      <c r="A31" s="55">
        <v>17</v>
      </c>
      <c r="B31" s="84" t="s">
        <v>263</v>
      </c>
      <c r="C31" s="89">
        <v>1688</v>
      </c>
      <c r="D31" s="56">
        <f t="shared" si="0"/>
        <v>2.1771093971676942E-2</v>
      </c>
    </row>
    <row r="32" spans="1:4" ht="16.5" customHeight="1" x14ac:dyDescent="0.25">
      <c r="A32" s="55">
        <v>18</v>
      </c>
      <c r="B32" s="84" t="s">
        <v>97</v>
      </c>
      <c r="C32" s="89">
        <v>1607</v>
      </c>
      <c r="D32" s="56">
        <f t="shared" si="0"/>
        <v>2.0726391002656899E-2</v>
      </c>
    </row>
    <row r="33" spans="1:4" ht="16.5" customHeight="1" x14ac:dyDescent="0.25">
      <c r="A33" s="55">
        <v>19</v>
      </c>
      <c r="B33" s="84" t="s">
        <v>211</v>
      </c>
      <c r="C33" s="89">
        <v>1516</v>
      </c>
      <c r="D33" s="56">
        <f t="shared" si="0"/>
        <v>1.9552712358449197E-2</v>
      </c>
    </row>
    <row r="34" spans="1:4" ht="16.5" customHeight="1" x14ac:dyDescent="0.25">
      <c r="A34" s="55">
        <v>20</v>
      </c>
      <c r="B34" s="84" t="s">
        <v>120</v>
      </c>
      <c r="C34" s="89">
        <v>1495</v>
      </c>
      <c r="D34" s="56">
        <f t="shared" si="0"/>
        <v>1.9281863440555113E-2</v>
      </c>
    </row>
    <row r="35" spans="1:4" ht="16.5" customHeight="1" x14ac:dyDescent="0.25">
      <c r="A35" s="55">
        <v>21</v>
      </c>
      <c r="B35" s="84" t="s">
        <v>210</v>
      </c>
      <c r="C35" s="89">
        <v>1472</v>
      </c>
      <c r="D35" s="56">
        <f t="shared" si="0"/>
        <v>1.8985219387623493E-2</v>
      </c>
    </row>
    <row r="36" spans="1:4" ht="16.5" customHeight="1" x14ac:dyDescent="0.25">
      <c r="A36" s="55">
        <v>22</v>
      </c>
      <c r="B36" s="84" t="s">
        <v>205</v>
      </c>
      <c r="C36" s="89">
        <v>1319</v>
      </c>
      <c r="D36" s="56">
        <f t="shared" si="0"/>
        <v>1.7011891557252301E-2</v>
      </c>
    </row>
    <row r="37" spans="1:4" ht="16.5" customHeight="1" x14ac:dyDescent="0.25">
      <c r="A37" s="55">
        <v>23</v>
      </c>
      <c r="B37" s="84" t="s">
        <v>118</v>
      </c>
      <c r="C37" s="89">
        <v>1215</v>
      </c>
      <c r="D37" s="56">
        <f t="shared" si="0"/>
        <v>1.5670544535300642E-2</v>
      </c>
    </row>
    <row r="38" spans="1:4" ht="16.5" customHeight="1" x14ac:dyDescent="0.25">
      <c r="A38" s="55">
        <v>24</v>
      </c>
      <c r="B38" s="84" t="s">
        <v>126</v>
      </c>
      <c r="C38" s="89">
        <v>1107</v>
      </c>
      <c r="D38" s="56">
        <f t="shared" si="0"/>
        <v>1.4277607243273918E-2</v>
      </c>
    </row>
    <row r="39" spans="1:4" ht="16.5" customHeight="1" x14ac:dyDescent="0.25">
      <c r="A39" s="55">
        <v>25</v>
      </c>
      <c r="B39" s="84" t="s">
        <v>197</v>
      </c>
      <c r="C39" s="89">
        <v>1086</v>
      </c>
      <c r="D39" s="56">
        <f t="shared" si="0"/>
        <v>1.4006758325379834E-2</v>
      </c>
    </row>
    <row r="40" spans="1:4" ht="16.5" customHeight="1" x14ac:dyDescent="0.25">
      <c r="A40" s="55">
        <v>26</v>
      </c>
      <c r="B40" s="84" t="s">
        <v>100</v>
      </c>
      <c r="C40" s="89">
        <v>1053</v>
      </c>
      <c r="D40" s="56">
        <f t="shared" si="0"/>
        <v>1.3581138597260557E-2</v>
      </c>
    </row>
    <row r="41" spans="1:4" ht="16.5" customHeight="1" x14ac:dyDescent="0.25">
      <c r="A41" s="55">
        <v>27</v>
      </c>
      <c r="B41" s="84" t="s">
        <v>125</v>
      </c>
      <c r="C41" s="89">
        <v>802</v>
      </c>
      <c r="D41" s="56">
        <f t="shared" si="0"/>
        <v>1.0343849150050301E-2</v>
      </c>
    </row>
    <row r="42" spans="1:4" ht="16.5" customHeight="1" x14ac:dyDescent="0.25">
      <c r="A42" s="55">
        <v>28</v>
      </c>
      <c r="B42" s="84" t="s">
        <v>199</v>
      </c>
      <c r="C42" s="89">
        <v>759</v>
      </c>
      <c r="D42" s="57" t="s">
        <v>79</v>
      </c>
    </row>
    <row r="43" spans="1:4" ht="16.5" customHeight="1" x14ac:dyDescent="0.25">
      <c r="A43" s="55">
        <v>29</v>
      </c>
      <c r="B43" s="84" t="s">
        <v>220</v>
      </c>
      <c r="C43" s="89">
        <v>706</v>
      </c>
      <c r="D43" s="57" t="s">
        <v>79</v>
      </c>
    </row>
    <row r="44" spans="1:4" ht="16.5" customHeight="1" x14ac:dyDescent="0.25">
      <c r="A44" s="55">
        <v>30</v>
      </c>
      <c r="B44" s="84" t="s">
        <v>114</v>
      </c>
      <c r="C44" s="89">
        <v>702</v>
      </c>
      <c r="D44" s="57" t="s">
        <v>79</v>
      </c>
    </row>
    <row r="45" spans="1:4" ht="16.5" customHeight="1" x14ac:dyDescent="0.25">
      <c r="A45" s="55">
        <v>31</v>
      </c>
      <c r="B45" s="84" t="s">
        <v>264</v>
      </c>
      <c r="C45" s="89">
        <v>694</v>
      </c>
      <c r="D45" s="57" t="s">
        <v>79</v>
      </c>
    </row>
    <row r="46" spans="1:4" ht="16.5" customHeight="1" x14ac:dyDescent="0.25">
      <c r="A46" s="55">
        <v>32</v>
      </c>
      <c r="B46" s="84" t="s">
        <v>104</v>
      </c>
      <c r="C46" s="89">
        <v>683</v>
      </c>
      <c r="D46" s="57" t="s">
        <v>79</v>
      </c>
    </row>
    <row r="47" spans="1:4" ht="16.5" customHeight="1" x14ac:dyDescent="0.25">
      <c r="A47" s="55">
        <v>33</v>
      </c>
      <c r="B47" s="84" t="s">
        <v>184</v>
      </c>
      <c r="C47" s="89">
        <v>638</v>
      </c>
      <c r="D47" s="57" t="s">
        <v>79</v>
      </c>
    </row>
    <row r="48" spans="1:4" ht="16.5" customHeight="1" x14ac:dyDescent="0.25">
      <c r="A48" s="55">
        <v>34</v>
      </c>
      <c r="B48" s="84" t="s">
        <v>265</v>
      </c>
      <c r="C48" s="89">
        <v>626</v>
      </c>
      <c r="D48" s="57" t="s">
        <v>79</v>
      </c>
    </row>
    <row r="49" spans="1:4" ht="16.5" customHeight="1" x14ac:dyDescent="0.25">
      <c r="A49" s="55">
        <v>35</v>
      </c>
      <c r="B49" s="84" t="s">
        <v>98</v>
      </c>
      <c r="C49" s="89">
        <v>470</v>
      </c>
      <c r="D49" s="57" t="s">
        <v>79</v>
      </c>
    </row>
    <row r="50" spans="1:4" ht="16.5" customHeight="1" x14ac:dyDescent="0.25">
      <c r="A50" s="55">
        <v>36</v>
      </c>
      <c r="B50" s="84" t="s">
        <v>87</v>
      </c>
      <c r="C50" s="89">
        <v>419</v>
      </c>
      <c r="D50" s="57" t="s">
        <v>79</v>
      </c>
    </row>
    <row r="51" spans="1:4" ht="16.5" customHeight="1" x14ac:dyDescent="0.25">
      <c r="A51" s="55">
        <v>37</v>
      </c>
      <c r="B51" s="84" t="s">
        <v>133</v>
      </c>
      <c r="C51" s="89">
        <v>343</v>
      </c>
      <c r="D51" s="57" t="s">
        <v>79</v>
      </c>
    </row>
    <row r="52" spans="1:4" ht="16.5" customHeight="1" x14ac:dyDescent="0.25">
      <c r="A52" s="55">
        <v>38</v>
      </c>
      <c r="B52" s="84" t="s">
        <v>102</v>
      </c>
      <c r="C52" s="89">
        <v>307</v>
      </c>
      <c r="D52" s="57" t="s">
        <v>79</v>
      </c>
    </row>
    <row r="53" spans="1:4" ht="16.5" customHeight="1" x14ac:dyDescent="0.25">
      <c r="A53" s="55">
        <v>39</v>
      </c>
      <c r="B53" s="84" t="s">
        <v>91</v>
      </c>
      <c r="C53" s="89">
        <v>299</v>
      </c>
      <c r="D53" s="57" t="s">
        <v>79</v>
      </c>
    </row>
    <row r="54" spans="1:4" ht="16.5" customHeight="1" x14ac:dyDescent="0.25">
      <c r="A54" s="55">
        <v>40</v>
      </c>
      <c r="B54" s="84" t="s">
        <v>131</v>
      </c>
      <c r="C54" s="89">
        <v>297</v>
      </c>
      <c r="D54" s="57" t="s">
        <v>79</v>
      </c>
    </row>
    <row r="55" spans="1:4" ht="16.5" customHeight="1" x14ac:dyDescent="0.25">
      <c r="A55" s="55">
        <v>41</v>
      </c>
      <c r="B55" s="84" t="s">
        <v>266</v>
      </c>
      <c r="C55" s="89">
        <v>213</v>
      </c>
      <c r="D55" s="57" t="s">
        <v>79</v>
      </c>
    </row>
    <row r="56" spans="1:4" ht="16.5" customHeight="1" x14ac:dyDescent="0.25">
      <c r="A56" s="55">
        <v>42</v>
      </c>
      <c r="B56" s="84" t="s">
        <v>206</v>
      </c>
      <c r="C56" s="89">
        <v>199</v>
      </c>
      <c r="D56" s="57" t="s">
        <v>79</v>
      </c>
    </row>
    <row r="57" spans="1:4" ht="16.5" customHeight="1" x14ac:dyDescent="0.25">
      <c r="A57" s="55">
        <v>43</v>
      </c>
      <c r="B57" s="84" t="s">
        <v>93</v>
      </c>
      <c r="C57" s="89">
        <v>194</v>
      </c>
      <c r="D57" s="57" t="s">
        <v>79</v>
      </c>
    </row>
    <row r="58" spans="1:4" ht="16.5" customHeight="1" x14ac:dyDescent="0.25">
      <c r="A58" s="55">
        <v>44</v>
      </c>
      <c r="B58" s="84" t="s">
        <v>191</v>
      </c>
      <c r="C58" s="89">
        <v>156</v>
      </c>
      <c r="D58" s="57" t="s">
        <v>79</v>
      </c>
    </row>
    <row r="59" spans="1:4" ht="16.5" customHeight="1" x14ac:dyDescent="0.25">
      <c r="A59" s="55">
        <v>45</v>
      </c>
      <c r="B59" s="84" t="s">
        <v>132</v>
      </c>
      <c r="C59" s="89">
        <v>150</v>
      </c>
      <c r="D59" s="57" t="s">
        <v>79</v>
      </c>
    </row>
    <row r="60" spans="1:4" ht="16.5" customHeight="1" x14ac:dyDescent="0.25">
      <c r="A60" s="55">
        <v>46</v>
      </c>
      <c r="B60" s="84" t="s">
        <v>267</v>
      </c>
      <c r="C60" s="89">
        <v>130</v>
      </c>
      <c r="D60" s="57" t="s">
        <v>79</v>
      </c>
    </row>
    <row r="61" spans="1:4" ht="16.5" customHeight="1" x14ac:dyDescent="0.25">
      <c r="A61" s="55">
        <v>47</v>
      </c>
      <c r="B61" s="84" t="s">
        <v>90</v>
      </c>
      <c r="C61" s="89">
        <v>117</v>
      </c>
      <c r="D61" s="57" t="s">
        <v>79</v>
      </c>
    </row>
    <row r="62" spans="1:4" ht="16.5" customHeight="1" x14ac:dyDescent="0.25">
      <c r="A62" s="55">
        <v>48</v>
      </c>
      <c r="B62" s="84" t="s">
        <v>94</v>
      </c>
      <c r="C62" s="89">
        <v>113</v>
      </c>
      <c r="D62" s="57" t="s">
        <v>79</v>
      </c>
    </row>
    <row r="63" spans="1:4" ht="16.5" customHeight="1" x14ac:dyDescent="0.25">
      <c r="A63" s="55">
        <v>49</v>
      </c>
      <c r="B63" s="84" t="s">
        <v>116</v>
      </c>
      <c r="C63" s="89">
        <v>76</v>
      </c>
      <c r="D63" s="57" t="s">
        <v>79</v>
      </c>
    </row>
    <row r="64" spans="1:4" ht="16.5" customHeight="1" x14ac:dyDescent="0.25">
      <c r="A64" s="55">
        <v>50</v>
      </c>
      <c r="B64" s="84" t="s">
        <v>213</v>
      </c>
      <c r="C64" s="89">
        <v>67</v>
      </c>
      <c r="D64" s="57" t="s">
        <v>79</v>
      </c>
    </row>
    <row r="65" spans="1:4" ht="16.5" customHeight="1" x14ac:dyDescent="0.25">
      <c r="A65" s="55">
        <v>51</v>
      </c>
      <c r="B65" s="84" t="s">
        <v>214</v>
      </c>
      <c r="C65" s="89">
        <v>62</v>
      </c>
      <c r="D65" s="57" t="s">
        <v>79</v>
      </c>
    </row>
    <row r="66" spans="1:4" ht="16.5" customHeight="1" x14ac:dyDescent="0.25">
      <c r="A66" s="55">
        <v>52</v>
      </c>
      <c r="B66" s="84" t="s">
        <v>123</v>
      </c>
      <c r="C66" s="89">
        <v>53</v>
      </c>
      <c r="D66" s="57" t="s">
        <v>79</v>
      </c>
    </row>
    <row r="67" spans="1:4" ht="16.5" customHeight="1" x14ac:dyDescent="0.25">
      <c r="A67" s="55">
        <v>53</v>
      </c>
      <c r="B67" s="84" t="s">
        <v>200</v>
      </c>
      <c r="C67" s="89">
        <v>51</v>
      </c>
      <c r="D67" s="57" t="s">
        <v>79</v>
      </c>
    </row>
    <row r="68" spans="1:4" ht="16.5" customHeight="1" x14ac:dyDescent="0.25">
      <c r="A68" s="55">
        <v>54</v>
      </c>
      <c r="B68" s="84" t="s">
        <v>115</v>
      </c>
      <c r="C68" s="89">
        <v>47</v>
      </c>
      <c r="D68" s="57" t="s">
        <v>79</v>
      </c>
    </row>
    <row r="69" spans="1:4" ht="16.5" customHeight="1" x14ac:dyDescent="0.25">
      <c r="A69" s="55">
        <v>55</v>
      </c>
      <c r="B69" s="84" t="s">
        <v>268</v>
      </c>
      <c r="C69" s="89">
        <v>45</v>
      </c>
      <c r="D69" s="57" t="s">
        <v>79</v>
      </c>
    </row>
    <row r="70" spans="1:4" ht="16.5" customHeight="1" x14ac:dyDescent="0.25">
      <c r="A70" s="55">
        <v>56</v>
      </c>
      <c r="B70" s="84" t="s">
        <v>109</v>
      </c>
      <c r="C70" s="89">
        <v>43</v>
      </c>
      <c r="D70" s="57" t="s">
        <v>79</v>
      </c>
    </row>
    <row r="71" spans="1:4" ht="16.5" customHeight="1" x14ac:dyDescent="0.25">
      <c r="A71" s="55">
        <v>57</v>
      </c>
      <c r="B71" s="84" t="s">
        <v>181</v>
      </c>
      <c r="C71" s="89">
        <v>37</v>
      </c>
      <c r="D71" s="57" t="s">
        <v>79</v>
      </c>
    </row>
    <row r="72" spans="1:4" ht="16.5" customHeight="1" x14ac:dyDescent="0.25">
      <c r="A72" s="55">
        <v>58</v>
      </c>
      <c r="B72" s="84" t="s">
        <v>269</v>
      </c>
      <c r="C72" s="89">
        <v>36</v>
      </c>
      <c r="D72" s="57" t="s">
        <v>79</v>
      </c>
    </row>
    <row r="73" spans="1:4" ht="16.5" customHeight="1" x14ac:dyDescent="0.25">
      <c r="A73" s="55">
        <v>59</v>
      </c>
      <c r="B73" s="84" t="s">
        <v>270</v>
      </c>
      <c r="C73" s="89">
        <v>34</v>
      </c>
      <c r="D73" s="57" t="s">
        <v>79</v>
      </c>
    </row>
    <row r="74" spans="1:4" ht="16.5" customHeight="1" x14ac:dyDescent="0.25">
      <c r="A74" s="55">
        <v>60</v>
      </c>
      <c r="B74" s="118" t="s">
        <v>271</v>
      </c>
      <c r="C74" s="89">
        <v>30</v>
      </c>
      <c r="D74" s="57" t="s">
        <v>79</v>
      </c>
    </row>
    <row r="75" spans="1:4" ht="16.5" customHeight="1" x14ac:dyDescent="0.25">
      <c r="A75" s="55">
        <v>61</v>
      </c>
      <c r="B75" s="84" t="s">
        <v>106</v>
      </c>
      <c r="C75" s="89">
        <v>29</v>
      </c>
      <c r="D75" s="57" t="s">
        <v>79</v>
      </c>
    </row>
    <row r="76" spans="1:4" ht="16.5" customHeight="1" x14ac:dyDescent="0.25">
      <c r="A76" s="55">
        <v>62</v>
      </c>
      <c r="B76" s="84" t="s">
        <v>99</v>
      </c>
      <c r="C76" s="89">
        <v>26</v>
      </c>
      <c r="D76" s="57" t="s">
        <v>79</v>
      </c>
    </row>
    <row r="77" spans="1:4" ht="16.5" customHeight="1" x14ac:dyDescent="0.25">
      <c r="A77" s="55">
        <v>63</v>
      </c>
      <c r="B77" s="84" t="s">
        <v>207</v>
      </c>
      <c r="C77" s="89">
        <v>25</v>
      </c>
      <c r="D77" s="57" t="s">
        <v>79</v>
      </c>
    </row>
    <row r="78" spans="1:4" ht="16.5" customHeight="1" x14ac:dyDescent="0.25">
      <c r="A78" s="55">
        <v>63</v>
      </c>
      <c r="B78" s="84" t="s">
        <v>272</v>
      </c>
      <c r="C78" s="89">
        <v>25</v>
      </c>
      <c r="D78" s="57" t="s">
        <v>79</v>
      </c>
    </row>
    <row r="79" spans="1:4" ht="16.5" customHeight="1" x14ac:dyDescent="0.25">
      <c r="A79" s="55">
        <v>64</v>
      </c>
      <c r="B79" s="84" t="s">
        <v>151</v>
      </c>
      <c r="C79" s="89">
        <v>23</v>
      </c>
      <c r="D79" s="57" t="s">
        <v>79</v>
      </c>
    </row>
    <row r="80" spans="1:4" ht="16.5" customHeight="1" x14ac:dyDescent="0.25">
      <c r="A80" s="55">
        <v>65</v>
      </c>
      <c r="B80" s="84" t="s">
        <v>208</v>
      </c>
      <c r="C80" s="89">
        <v>22</v>
      </c>
      <c r="D80" s="57" t="s">
        <v>79</v>
      </c>
    </row>
    <row r="81" spans="1:4" ht="16.5" customHeight="1" x14ac:dyDescent="0.25">
      <c r="A81" s="55">
        <v>66</v>
      </c>
      <c r="B81" s="84" t="s">
        <v>273</v>
      </c>
      <c r="C81" s="89">
        <v>21</v>
      </c>
      <c r="D81" s="57" t="s">
        <v>79</v>
      </c>
    </row>
    <row r="82" spans="1:4" ht="16.5" customHeight="1" x14ac:dyDescent="0.25">
      <c r="A82" s="55">
        <v>66</v>
      </c>
      <c r="B82" s="84" t="s">
        <v>274</v>
      </c>
      <c r="C82" s="89">
        <v>21</v>
      </c>
      <c r="D82" s="57" t="s">
        <v>79</v>
      </c>
    </row>
    <row r="83" spans="1:4" ht="16.5" customHeight="1" x14ac:dyDescent="0.25">
      <c r="A83" s="55">
        <v>67</v>
      </c>
      <c r="B83" s="84" t="s">
        <v>127</v>
      </c>
      <c r="C83" s="89">
        <v>17</v>
      </c>
      <c r="D83" s="57" t="s">
        <v>79</v>
      </c>
    </row>
    <row r="84" spans="1:4" ht="16.5" customHeight="1" x14ac:dyDescent="0.25">
      <c r="A84" s="55">
        <v>68</v>
      </c>
      <c r="B84" s="84" t="s">
        <v>85</v>
      </c>
      <c r="C84" s="89">
        <v>15</v>
      </c>
      <c r="D84" s="57" t="s">
        <v>79</v>
      </c>
    </row>
    <row r="85" spans="1:4" ht="16.5" customHeight="1" x14ac:dyDescent="0.25">
      <c r="A85" s="55">
        <v>69</v>
      </c>
      <c r="B85" s="84" t="s">
        <v>185</v>
      </c>
      <c r="C85" s="89">
        <v>13</v>
      </c>
      <c r="D85" s="57" t="s">
        <v>79</v>
      </c>
    </row>
    <row r="86" spans="1:4" ht="16.5" customHeight="1" x14ac:dyDescent="0.25">
      <c r="A86" s="55">
        <v>70</v>
      </c>
      <c r="B86" s="84" t="s">
        <v>275</v>
      </c>
      <c r="C86" s="89">
        <v>12</v>
      </c>
      <c r="D86" s="57" t="s">
        <v>79</v>
      </c>
    </row>
    <row r="87" spans="1:4" ht="16.5" customHeight="1" x14ac:dyDescent="0.25">
      <c r="A87" s="55">
        <v>70</v>
      </c>
      <c r="B87" s="84" t="s">
        <v>88</v>
      </c>
      <c r="C87" s="89">
        <v>12</v>
      </c>
      <c r="D87" s="57" t="s">
        <v>79</v>
      </c>
    </row>
    <row r="88" spans="1:4" ht="16.5" customHeight="1" x14ac:dyDescent="0.25">
      <c r="A88" s="55">
        <v>71</v>
      </c>
      <c r="B88" s="84" t="s">
        <v>178</v>
      </c>
      <c r="C88" s="89">
        <v>8</v>
      </c>
      <c r="D88" s="57" t="s">
        <v>79</v>
      </c>
    </row>
    <row r="89" spans="1:4" ht="16.5" customHeight="1" x14ac:dyDescent="0.25">
      <c r="A89" s="55">
        <v>71</v>
      </c>
      <c r="B89" s="84" t="s">
        <v>128</v>
      </c>
      <c r="C89" s="89">
        <v>8</v>
      </c>
      <c r="D89" s="57" t="s">
        <v>79</v>
      </c>
    </row>
    <row r="90" spans="1:4" ht="16.5" customHeight="1" x14ac:dyDescent="0.25">
      <c r="A90" s="55">
        <v>71</v>
      </c>
      <c r="B90" s="84" t="s">
        <v>117</v>
      </c>
      <c r="C90" s="89">
        <v>8</v>
      </c>
      <c r="D90" s="57" t="s">
        <v>79</v>
      </c>
    </row>
    <row r="91" spans="1:4" ht="16.5" customHeight="1" x14ac:dyDescent="0.25">
      <c r="A91" s="55">
        <v>72</v>
      </c>
      <c r="B91" s="84" t="s">
        <v>209</v>
      </c>
      <c r="C91" s="89">
        <v>7</v>
      </c>
      <c r="D91" s="57" t="s">
        <v>79</v>
      </c>
    </row>
    <row r="92" spans="1:4" ht="16.5" customHeight="1" x14ac:dyDescent="0.25">
      <c r="A92" s="55">
        <v>73</v>
      </c>
      <c r="B92" s="84" t="s">
        <v>103</v>
      </c>
      <c r="C92" s="89">
        <v>6</v>
      </c>
      <c r="D92" s="57" t="s">
        <v>79</v>
      </c>
    </row>
    <row r="93" spans="1:4" ht="16.5" customHeight="1" x14ac:dyDescent="0.25">
      <c r="A93" s="55">
        <v>73</v>
      </c>
      <c r="B93" s="84" t="s">
        <v>182</v>
      </c>
      <c r="C93" s="89">
        <v>6</v>
      </c>
      <c r="D93" s="57" t="s">
        <v>79</v>
      </c>
    </row>
    <row r="94" spans="1:4" ht="16.5" customHeight="1" x14ac:dyDescent="0.25">
      <c r="A94" s="85">
        <v>74</v>
      </c>
      <c r="B94" s="84" t="s">
        <v>276</v>
      </c>
      <c r="C94" s="89">
        <v>5</v>
      </c>
      <c r="D94" s="57" t="s">
        <v>79</v>
      </c>
    </row>
    <row r="95" spans="1:4" ht="16.5" customHeight="1" x14ac:dyDescent="0.25">
      <c r="A95" s="85">
        <v>74</v>
      </c>
      <c r="B95" s="84" t="s">
        <v>179</v>
      </c>
      <c r="C95" s="89">
        <v>5</v>
      </c>
      <c r="D95" s="57" t="s">
        <v>79</v>
      </c>
    </row>
    <row r="96" spans="1:4" ht="16.5" customHeight="1" x14ac:dyDescent="0.25">
      <c r="A96" s="85">
        <v>75</v>
      </c>
      <c r="B96" s="84" t="s">
        <v>277</v>
      </c>
      <c r="C96" s="89">
        <v>3</v>
      </c>
      <c r="D96" s="57" t="s">
        <v>79</v>
      </c>
    </row>
    <row r="97" spans="1:4" ht="16.5" customHeight="1" x14ac:dyDescent="0.25">
      <c r="A97" s="85">
        <v>76</v>
      </c>
      <c r="B97" s="84" t="s">
        <v>278</v>
      </c>
      <c r="C97" s="89">
        <v>2</v>
      </c>
      <c r="D97" s="57" t="s">
        <v>79</v>
      </c>
    </row>
    <row r="98" spans="1:4" ht="16.5" customHeight="1" x14ac:dyDescent="0.25">
      <c r="A98" s="85">
        <v>76</v>
      </c>
      <c r="B98" s="84" t="s">
        <v>215</v>
      </c>
      <c r="C98" s="89">
        <v>2</v>
      </c>
      <c r="D98" s="57" t="s">
        <v>79</v>
      </c>
    </row>
    <row r="99" spans="1:4" ht="16.5" customHeight="1" x14ac:dyDescent="0.25">
      <c r="A99" s="85">
        <v>76</v>
      </c>
      <c r="B99" s="84" t="s">
        <v>279</v>
      </c>
      <c r="C99" s="89">
        <v>2</v>
      </c>
      <c r="D99" s="57" t="s">
        <v>79</v>
      </c>
    </row>
    <row r="100" spans="1:4" ht="16.5" customHeight="1" x14ac:dyDescent="0.25">
      <c r="A100" s="85">
        <v>77</v>
      </c>
      <c r="B100" s="84" t="s">
        <v>194</v>
      </c>
      <c r="C100" s="89">
        <v>1</v>
      </c>
      <c r="D100" s="57" t="s">
        <v>79</v>
      </c>
    </row>
    <row r="101" spans="1:4" ht="16.5" customHeight="1" x14ac:dyDescent="0.25">
      <c r="A101" s="85">
        <v>77</v>
      </c>
      <c r="B101" s="84" t="s">
        <v>195</v>
      </c>
      <c r="C101" s="89">
        <v>1</v>
      </c>
      <c r="D101" s="57" t="s">
        <v>79</v>
      </c>
    </row>
    <row r="102" spans="1:4" ht="16.5" customHeight="1" x14ac:dyDescent="0.25">
      <c r="A102" s="85">
        <v>77</v>
      </c>
      <c r="B102" s="84" t="s">
        <v>280</v>
      </c>
      <c r="C102" s="89">
        <v>1</v>
      </c>
      <c r="D102" s="57" t="s">
        <v>79</v>
      </c>
    </row>
    <row r="103" spans="1:4" ht="16.5" customHeight="1" x14ac:dyDescent="0.25">
      <c r="A103" s="85" t="s">
        <v>80</v>
      </c>
      <c r="B103" s="84" t="s">
        <v>281</v>
      </c>
      <c r="C103" s="89">
        <v>0</v>
      </c>
      <c r="D103" s="99" t="s">
        <v>80</v>
      </c>
    </row>
    <row r="104" spans="1:4" ht="16.5" customHeight="1" x14ac:dyDescent="0.25">
      <c r="A104" s="85" t="s">
        <v>80</v>
      </c>
      <c r="B104" s="84" t="s">
        <v>282</v>
      </c>
      <c r="C104" s="89">
        <v>0</v>
      </c>
      <c r="D104" s="99" t="s">
        <v>80</v>
      </c>
    </row>
    <row r="105" spans="1:4" ht="16.5" customHeight="1" x14ac:dyDescent="0.25">
      <c r="A105" s="85" t="s">
        <v>80</v>
      </c>
      <c r="B105" s="84" t="s">
        <v>192</v>
      </c>
      <c r="C105" s="89">
        <v>0</v>
      </c>
      <c r="D105" s="99" t="s">
        <v>80</v>
      </c>
    </row>
    <row r="106" spans="1:4" ht="16.5" customHeight="1" x14ac:dyDescent="0.25">
      <c r="A106" s="85" t="s">
        <v>80</v>
      </c>
      <c r="B106" s="84" t="s">
        <v>283</v>
      </c>
      <c r="C106" s="89">
        <v>0</v>
      </c>
      <c r="D106" s="99" t="s">
        <v>80</v>
      </c>
    </row>
    <row r="107" spans="1:4" ht="16.5" customHeight="1" x14ac:dyDescent="0.25">
      <c r="A107" s="85" t="s">
        <v>80</v>
      </c>
      <c r="B107" s="84" t="s">
        <v>284</v>
      </c>
      <c r="C107" s="89">
        <v>0</v>
      </c>
      <c r="D107" s="99" t="s">
        <v>80</v>
      </c>
    </row>
    <row r="108" spans="1:4" ht="16.5" customHeight="1" x14ac:dyDescent="0.25">
      <c r="A108" s="85" t="s">
        <v>80</v>
      </c>
      <c r="B108" s="84" t="s">
        <v>193</v>
      </c>
      <c r="C108" s="89">
        <v>0</v>
      </c>
      <c r="D108" s="99" t="s">
        <v>80</v>
      </c>
    </row>
    <row r="109" spans="1:4" ht="16.5" customHeight="1" x14ac:dyDescent="0.25">
      <c r="A109" s="85" t="s">
        <v>80</v>
      </c>
      <c r="B109" s="84" t="s">
        <v>196</v>
      </c>
      <c r="C109" s="89">
        <v>0</v>
      </c>
      <c r="D109" s="99" t="s">
        <v>80</v>
      </c>
    </row>
    <row r="110" spans="1:4" ht="16.5" customHeight="1" x14ac:dyDescent="0.25">
      <c r="A110" s="85" t="s">
        <v>80</v>
      </c>
      <c r="B110" s="84" t="s">
        <v>285</v>
      </c>
      <c r="C110" s="89">
        <v>0</v>
      </c>
      <c r="D110" s="99" t="s">
        <v>80</v>
      </c>
    </row>
    <row r="111" spans="1:4" ht="16.5" customHeight="1" x14ac:dyDescent="0.25">
      <c r="A111" s="85" t="s">
        <v>80</v>
      </c>
      <c r="B111" s="84" t="s">
        <v>286</v>
      </c>
      <c r="C111" s="89">
        <v>0</v>
      </c>
      <c r="D111" s="99" t="s">
        <v>80</v>
      </c>
    </row>
    <row r="112" spans="1:4" ht="12.75" customHeight="1" x14ac:dyDescent="0.25">
      <c r="A112" s="55"/>
      <c r="B112" s="73"/>
      <c r="C112" s="78"/>
      <c r="D112" s="57"/>
    </row>
    <row r="113" spans="1:5" ht="12.75" customHeight="1" x14ac:dyDescent="0.25">
      <c r="A113" s="55"/>
      <c r="B113" s="73"/>
      <c r="C113" s="78"/>
      <c r="D113" s="57"/>
    </row>
    <row r="114" spans="1:5" ht="12.75" customHeight="1" x14ac:dyDescent="0.25">
      <c r="A114" s="55"/>
      <c r="B114" s="73"/>
      <c r="C114" s="78"/>
      <c r="D114" s="57"/>
    </row>
    <row r="115" spans="1:5" ht="12.75" customHeight="1" x14ac:dyDescent="0.25">
      <c r="A115" s="55"/>
      <c r="B115" s="73"/>
      <c r="C115" s="78"/>
      <c r="D115" s="57"/>
    </row>
    <row r="116" spans="1:5" ht="12.75" customHeight="1" x14ac:dyDescent="0.25">
      <c r="A116" s="55"/>
      <c r="B116" s="73"/>
      <c r="C116" s="78"/>
      <c r="D116" s="57"/>
    </row>
    <row r="117" spans="1:5" ht="12.75" customHeight="1" x14ac:dyDescent="0.25">
      <c r="A117" s="55"/>
      <c r="B117" s="73"/>
      <c r="C117" s="78"/>
      <c r="D117" s="57"/>
    </row>
    <row r="118" spans="1:5" ht="12.75" customHeight="1" x14ac:dyDescent="0.25">
      <c r="A118" s="55"/>
      <c r="B118" s="73"/>
      <c r="C118" s="78"/>
      <c r="D118" s="57"/>
    </row>
    <row r="119" spans="1:5" ht="12.75" customHeight="1" x14ac:dyDescent="0.25">
      <c r="A119" s="55"/>
      <c r="B119" s="73"/>
      <c r="C119" s="78"/>
      <c r="D119" s="57"/>
    </row>
    <row r="120" spans="1:5" ht="12.75" customHeight="1" x14ac:dyDescent="0.25">
      <c r="A120" s="55"/>
      <c r="B120" s="73"/>
      <c r="C120" s="78"/>
      <c r="D120" s="57"/>
    </row>
    <row r="121" spans="1:5" ht="12.75" customHeight="1" x14ac:dyDescent="0.25">
      <c r="A121" s="55"/>
      <c r="B121" s="73"/>
      <c r="C121" s="78"/>
      <c r="D121" s="57"/>
    </row>
    <row r="122" spans="1:5" ht="12.75" customHeight="1" x14ac:dyDescent="0.25">
      <c r="A122" s="55"/>
      <c r="B122" s="73"/>
      <c r="C122" s="78"/>
      <c r="D122" s="57"/>
    </row>
    <row r="123" spans="1:5" ht="12.75" customHeight="1" x14ac:dyDescent="0.25">
      <c r="A123" s="55"/>
      <c r="B123" s="73"/>
      <c r="C123" s="78"/>
      <c r="D123" s="57"/>
    </row>
    <row r="124" spans="1:5" x14ac:dyDescent="0.2">
      <c r="D124" s="10"/>
      <c r="E124" s="5"/>
    </row>
  </sheetData>
  <phoneticPr fontId="3" type="noConversion"/>
  <pageMargins left="0.25" right="0.25" top="0.5" bottom="0.5" header="0.3" footer="0.3"/>
  <pageSetup orientation="portrait" r:id="rId1"/>
  <headerFooter>
    <oddFooter>&amp;L&amp;"Century Gothic,Regular"FinCEN SAR - Insurance Companies&amp;R&amp;"Century Gothic,Regular"Page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9:R131"/>
  <sheetViews>
    <sheetView showGridLines="0" zoomScaleNormal="100" workbookViewId="0">
      <selection activeCell="M15" sqref="M15"/>
    </sheetView>
  </sheetViews>
  <sheetFormatPr defaultColWidth="9.140625" defaultRowHeight="12.75" x14ac:dyDescent="0.2"/>
  <cols>
    <col min="1" max="1" width="37.85546875" style="1" customWidth="1"/>
    <col min="2" max="2" width="78.42578125" style="1" bestFit="1" customWidth="1"/>
    <col min="3" max="13" width="11.7109375" style="1" customWidth="1"/>
    <col min="14" max="16384" width="9.140625" style="1"/>
  </cols>
  <sheetData>
    <row r="9" spans="1:18" ht="13.5" x14ac:dyDescent="0.25">
      <c r="A9" s="116" t="s">
        <v>218</v>
      </c>
      <c r="B9" s="115"/>
    </row>
    <row r="10" spans="1:18" ht="13.5" x14ac:dyDescent="0.25">
      <c r="A10" s="20"/>
      <c r="B10" s="18"/>
    </row>
    <row r="11" spans="1:18" ht="13.5" x14ac:dyDescent="0.25">
      <c r="A11" s="116" t="s">
        <v>227</v>
      </c>
      <c r="B11" s="115"/>
    </row>
    <row r="12" spans="1:18" ht="13.5" x14ac:dyDescent="0.25">
      <c r="A12" s="20" t="s">
        <v>262</v>
      </c>
      <c r="B12" s="115"/>
    </row>
    <row r="13" spans="1:18" x14ac:dyDescent="0.2">
      <c r="A13" s="2"/>
    </row>
    <row r="14" spans="1:18" ht="29.25" customHeight="1" x14ac:dyDescent="0.2">
      <c r="A14" s="58" t="s">
        <v>81</v>
      </c>
      <c r="B14" s="58" t="s">
        <v>82</v>
      </c>
      <c r="C14" s="52" t="s">
        <v>180</v>
      </c>
      <c r="D14" s="52" t="s">
        <v>183</v>
      </c>
      <c r="E14" s="52" t="s">
        <v>186</v>
      </c>
      <c r="F14" s="52" t="s">
        <v>189</v>
      </c>
      <c r="G14" s="83" t="s">
        <v>190</v>
      </c>
      <c r="H14" s="92" t="s">
        <v>212</v>
      </c>
      <c r="I14" s="92" t="s">
        <v>222</v>
      </c>
      <c r="J14" s="92" t="s">
        <v>223</v>
      </c>
      <c r="K14" s="92" t="s">
        <v>254</v>
      </c>
      <c r="L14" s="92" t="s">
        <v>259</v>
      </c>
      <c r="M14" s="92" t="s">
        <v>261</v>
      </c>
      <c r="N14" s="71"/>
      <c r="O14" s="71"/>
      <c r="P14" s="71"/>
      <c r="Q14" s="16"/>
      <c r="R14" s="16"/>
    </row>
    <row r="15" spans="1:18" s="131" customFormat="1" ht="16.5" customHeight="1" x14ac:dyDescent="0.2">
      <c r="A15" s="156" t="s">
        <v>257</v>
      </c>
      <c r="B15" s="157" t="s">
        <v>234</v>
      </c>
      <c r="C15" s="158" t="s">
        <v>80</v>
      </c>
      <c r="D15" s="158" t="s">
        <v>80</v>
      </c>
      <c r="E15" s="158" t="s">
        <v>80</v>
      </c>
      <c r="F15" s="158" t="s">
        <v>80</v>
      </c>
      <c r="G15" s="159">
        <v>7</v>
      </c>
      <c r="H15" s="159">
        <v>61</v>
      </c>
      <c r="I15" s="159">
        <v>59</v>
      </c>
      <c r="J15" s="159">
        <v>75</v>
      </c>
      <c r="K15" s="159">
        <v>80</v>
      </c>
      <c r="L15" s="159">
        <v>90</v>
      </c>
      <c r="M15" s="159">
        <v>254</v>
      </c>
      <c r="N15" s="71"/>
      <c r="O15" s="160"/>
      <c r="P15" s="133"/>
    </row>
    <row r="16" spans="1:18" s="131" customFormat="1" ht="16.5" customHeight="1" x14ac:dyDescent="0.2">
      <c r="A16" s="161"/>
      <c r="B16" s="157" t="s">
        <v>231</v>
      </c>
      <c r="C16" s="158" t="s">
        <v>80</v>
      </c>
      <c r="D16" s="158" t="s">
        <v>80</v>
      </c>
      <c r="E16" s="158" t="s">
        <v>80</v>
      </c>
      <c r="F16" s="158" t="s">
        <v>80</v>
      </c>
      <c r="G16" s="159">
        <v>33</v>
      </c>
      <c r="H16" s="159">
        <v>130</v>
      </c>
      <c r="I16" s="159">
        <v>103</v>
      </c>
      <c r="J16" s="159">
        <v>165</v>
      </c>
      <c r="K16" s="159">
        <v>270</v>
      </c>
      <c r="L16" s="159">
        <v>399</v>
      </c>
      <c r="M16" s="159">
        <v>588</v>
      </c>
      <c r="N16" s="71"/>
      <c r="O16" s="160"/>
      <c r="P16" s="133"/>
    </row>
    <row r="17" spans="1:16" s="131" customFormat="1" ht="16.5" customHeight="1" x14ac:dyDescent="0.2">
      <c r="A17" s="161"/>
      <c r="B17" s="157" t="s">
        <v>252</v>
      </c>
      <c r="C17" s="158" t="s">
        <v>80</v>
      </c>
      <c r="D17" s="158" t="s">
        <v>80</v>
      </c>
      <c r="E17" s="158" t="s">
        <v>80</v>
      </c>
      <c r="F17" s="158" t="s">
        <v>80</v>
      </c>
      <c r="G17" s="159">
        <v>2</v>
      </c>
      <c r="H17" s="159">
        <v>11</v>
      </c>
      <c r="I17" s="159">
        <v>19</v>
      </c>
      <c r="J17" s="159">
        <v>21</v>
      </c>
      <c r="K17" s="159">
        <v>20</v>
      </c>
      <c r="L17" s="159">
        <v>25</v>
      </c>
      <c r="M17" s="159">
        <v>32</v>
      </c>
      <c r="N17" s="71"/>
      <c r="O17" s="160"/>
      <c r="P17" s="133"/>
    </row>
    <row r="18" spans="1:16" s="131" customFormat="1" ht="16.5" customHeight="1" x14ac:dyDescent="0.2">
      <c r="A18" s="161"/>
      <c r="B18" s="162" t="s">
        <v>77</v>
      </c>
      <c r="C18" s="158" t="s">
        <v>80</v>
      </c>
      <c r="D18" s="158" t="s">
        <v>80</v>
      </c>
      <c r="E18" s="158" t="s">
        <v>80</v>
      </c>
      <c r="F18" s="158" t="s">
        <v>80</v>
      </c>
      <c r="G18" s="163">
        <f t="shared" ref="G18:M18" si="0">SUM(G15:G17)</f>
        <v>42</v>
      </c>
      <c r="H18" s="163">
        <f t="shared" si="0"/>
        <v>202</v>
      </c>
      <c r="I18" s="163">
        <f t="shared" si="0"/>
        <v>181</v>
      </c>
      <c r="J18" s="163">
        <f t="shared" si="0"/>
        <v>261</v>
      </c>
      <c r="K18" s="163">
        <f t="shared" si="0"/>
        <v>370</v>
      </c>
      <c r="L18" s="163">
        <f t="shared" si="0"/>
        <v>514</v>
      </c>
      <c r="M18" s="163">
        <f t="shared" si="0"/>
        <v>874</v>
      </c>
      <c r="N18" s="71"/>
      <c r="O18" s="160"/>
      <c r="P18" s="133"/>
    </row>
    <row r="19" spans="1:16" s="131" customFormat="1" ht="16.5" customHeight="1" x14ac:dyDescent="0.2">
      <c r="A19" s="164" t="s">
        <v>83</v>
      </c>
      <c r="B19" s="165" t="s">
        <v>84</v>
      </c>
      <c r="C19" s="133">
        <v>929</v>
      </c>
      <c r="D19" s="166">
        <v>50</v>
      </c>
      <c r="E19" s="125">
        <v>61</v>
      </c>
      <c r="F19" s="167">
        <v>298</v>
      </c>
      <c r="G19" s="168">
        <v>170</v>
      </c>
      <c r="H19" s="167">
        <v>211</v>
      </c>
      <c r="I19" s="168">
        <v>228</v>
      </c>
      <c r="J19" s="168">
        <v>192</v>
      </c>
      <c r="K19" s="169">
        <v>341</v>
      </c>
      <c r="L19" s="170">
        <v>459</v>
      </c>
      <c r="M19" s="127">
        <v>778</v>
      </c>
      <c r="N19" s="171"/>
      <c r="O19" s="160"/>
      <c r="P19" s="133"/>
    </row>
    <row r="20" spans="1:16" s="131" customFormat="1" ht="16.5" customHeight="1" x14ac:dyDescent="0.2">
      <c r="A20" s="164"/>
      <c r="B20" s="172" t="s">
        <v>239</v>
      </c>
      <c r="C20" s="158" t="s">
        <v>80</v>
      </c>
      <c r="D20" s="158" t="s">
        <v>80</v>
      </c>
      <c r="E20" s="158" t="s">
        <v>80</v>
      </c>
      <c r="F20" s="158" t="s">
        <v>80</v>
      </c>
      <c r="G20" s="158" t="s">
        <v>80</v>
      </c>
      <c r="H20" s="167">
        <v>1</v>
      </c>
      <c r="I20" s="168">
        <v>8</v>
      </c>
      <c r="J20" s="168">
        <v>4</v>
      </c>
      <c r="K20" s="169">
        <v>5</v>
      </c>
      <c r="L20" s="170">
        <v>6</v>
      </c>
      <c r="M20" s="127">
        <v>6</v>
      </c>
      <c r="N20" s="171"/>
      <c r="O20" s="160"/>
      <c r="P20" s="133"/>
    </row>
    <row r="21" spans="1:16" s="131" customFormat="1" ht="16.5" customHeight="1" x14ac:dyDescent="0.2">
      <c r="A21" s="164"/>
      <c r="B21" s="165" t="s">
        <v>85</v>
      </c>
      <c r="C21" s="133">
        <v>2</v>
      </c>
      <c r="D21" s="166">
        <v>0</v>
      </c>
      <c r="E21" s="125">
        <v>1</v>
      </c>
      <c r="F21" s="167">
        <v>1</v>
      </c>
      <c r="G21" s="168">
        <v>2</v>
      </c>
      <c r="H21" s="167">
        <v>4</v>
      </c>
      <c r="I21" s="168">
        <v>1</v>
      </c>
      <c r="J21" s="168">
        <v>3</v>
      </c>
      <c r="K21" s="169">
        <v>0</v>
      </c>
      <c r="L21" s="170">
        <v>0</v>
      </c>
      <c r="M21" s="127">
        <v>1</v>
      </c>
      <c r="N21" s="171"/>
      <c r="O21" s="160"/>
      <c r="P21" s="133"/>
    </row>
    <row r="22" spans="1:16" s="131" customFormat="1" ht="16.5" customHeight="1" x14ac:dyDescent="0.2">
      <c r="A22" s="164"/>
      <c r="B22" s="165" t="s">
        <v>86</v>
      </c>
      <c r="C22" s="133">
        <v>66</v>
      </c>
      <c r="D22" s="166">
        <v>81</v>
      </c>
      <c r="E22" s="125">
        <v>99</v>
      </c>
      <c r="F22" s="167">
        <v>108</v>
      </c>
      <c r="G22" s="168">
        <v>108</v>
      </c>
      <c r="H22" s="167">
        <v>157</v>
      </c>
      <c r="I22" s="168">
        <v>177</v>
      </c>
      <c r="J22" s="168">
        <v>170</v>
      </c>
      <c r="K22" s="169">
        <v>295</v>
      </c>
      <c r="L22" s="170">
        <v>256</v>
      </c>
      <c r="M22" s="127">
        <v>318</v>
      </c>
      <c r="N22" s="171"/>
      <c r="O22" s="160"/>
      <c r="P22" s="133"/>
    </row>
    <row r="23" spans="1:16" s="131" customFormat="1" ht="16.5" customHeight="1" x14ac:dyDescent="0.2">
      <c r="A23" s="164"/>
      <c r="B23" s="165" t="s">
        <v>214</v>
      </c>
      <c r="C23" s="133">
        <v>5</v>
      </c>
      <c r="D23" s="166">
        <v>1</v>
      </c>
      <c r="E23" s="125">
        <v>4</v>
      </c>
      <c r="F23" s="167">
        <v>4</v>
      </c>
      <c r="G23" s="168">
        <v>8</v>
      </c>
      <c r="H23" s="167">
        <v>9</v>
      </c>
      <c r="I23" s="168">
        <v>6</v>
      </c>
      <c r="J23" s="168">
        <v>3</v>
      </c>
      <c r="K23" s="169">
        <v>5</v>
      </c>
      <c r="L23" s="170">
        <v>6</v>
      </c>
      <c r="M23" s="127">
        <v>11</v>
      </c>
      <c r="N23" s="171"/>
      <c r="O23" s="160"/>
      <c r="P23" s="133"/>
    </row>
    <row r="24" spans="1:16" s="131" customFormat="1" ht="16.5" customHeight="1" x14ac:dyDescent="0.2">
      <c r="A24" s="164"/>
      <c r="B24" s="165" t="s">
        <v>213</v>
      </c>
      <c r="C24" s="133">
        <v>13</v>
      </c>
      <c r="D24" s="166">
        <v>5</v>
      </c>
      <c r="E24" s="125">
        <v>3</v>
      </c>
      <c r="F24" s="167">
        <v>6</v>
      </c>
      <c r="G24" s="168">
        <v>11</v>
      </c>
      <c r="H24" s="167">
        <v>4</v>
      </c>
      <c r="I24" s="168">
        <v>4</v>
      </c>
      <c r="J24" s="168">
        <v>1</v>
      </c>
      <c r="K24" s="169">
        <v>6</v>
      </c>
      <c r="L24" s="170">
        <v>6</v>
      </c>
      <c r="M24" s="127">
        <v>8</v>
      </c>
      <c r="N24" s="171"/>
      <c r="O24" s="160"/>
      <c r="P24" s="133"/>
    </row>
    <row r="25" spans="1:16" s="131" customFormat="1" ht="16.5" customHeight="1" x14ac:dyDescent="0.2">
      <c r="A25" s="164"/>
      <c r="B25" s="165" t="s">
        <v>191</v>
      </c>
      <c r="C25" s="133">
        <v>3</v>
      </c>
      <c r="D25" s="166">
        <v>4</v>
      </c>
      <c r="E25" s="125">
        <v>34</v>
      </c>
      <c r="F25" s="167">
        <v>21</v>
      </c>
      <c r="G25" s="168">
        <v>25</v>
      </c>
      <c r="H25" s="167">
        <v>9</v>
      </c>
      <c r="I25" s="168">
        <v>15</v>
      </c>
      <c r="J25" s="168">
        <v>12</v>
      </c>
      <c r="K25" s="169">
        <v>10</v>
      </c>
      <c r="L25" s="170">
        <v>8</v>
      </c>
      <c r="M25" s="127">
        <v>15</v>
      </c>
      <c r="N25" s="171"/>
      <c r="O25" s="160"/>
      <c r="P25" s="133"/>
    </row>
    <row r="26" spans="1:16" s="131" customFormat="1" ht="16.5" customHeight="1" x14ac:dyDescent="0.2">
      <c r="A26" s="164"/>
      <c r="B26" s="165" t="s">
        <v>87</v>
      </c>
      <c r="C26" s="133">
        <v>30</v>
      </c>
      <c r="D26" s="166">
        <v>21</v>
      </c>
      <c r="E26" s="125">
        <v>22</v>
      </c>
      <c r="F26" s="167">
        <v>15</v>
      </c>
      <c r="G26" s="168">
        <v>24</v>
      </c>
      <c r="H26" s="167">
        <v>31</v>
      </c>
      <c r="I26" s="168">
        <v>72</v>
      </c>
      <c r="J26" s="168">
        <v>43</v>
      </c>
      <c r="K26" s="169">
        <v>53</v>
      </c>
      <c r="L26" s="170">
        <v>39</v>
      </c>
      <c r="M26" s="127">
        <v>69</v>
      </c>
      <c r="N26" s="171"/>
      <c r="O26" s="160"/>
      <c r="P26" s="133"/>
    </row>
    <row r="27" spans="1:16" s="131" customFormat="1" ht="16.5" customHeight="1" x14ac:dyDescent="0.2">
      <c r="A27" s="164"/>
      <c r="B27" s="165" t="s">
        <v>181</v>
      </c>
      <c r="C27" s="133">
        <v>2</v>
      </c>
      <c r="D27" s="166">
        <v>1</v>
      </c>
      <c r="E27" s="125">
        <v>2</v>
      </c>
      <c r="F27" s="173">
        <v>0</v>
      </c>
      <c r="G27" s="173">
        <v>0</v>
      </c>
      <c r="H27" s="167">
        <v>1</v>
      </c>
      <c r="I27" s="168">
        <v>5</v>
      </c>
      <c r="J27" s="168">
        <v>0</v>
      </c>
      <c r="K27" s="169">
        <v>0</v>
      </c>
      <c r="L27" s="170">
        <v>9</v>
      </c>
      <c r="M27" s="127">
        <v>17</v>
      </c>
      <c r="N27" s="171"/>
      <c r="O27" s="160"/>
      <c r="P27" s="133"/>
    </row>
    <row r="28" spans="1:16" s="131" customFormat="1" ht="16.5" customHeight="1" x14ac:dyDescent="0.2">
      <c r="A28" s="164"/>
      <c r="B28" s="165" t="s">
        <v>75</v>
      </c>
      <c r="C28" s="133">
        <v>81</v>
      </c>
      <c r="D28" s="166">
        <v>66</v>
      </c>
      <c r="E28" s="125">
        <v>71</v>
      </c>
      <c r="F28" s="173">
        <v>133</v>
      </c>
      <c r="G28" s="173">
        <v>151</v>
      </c>
      <c r="H28" s="167">
        <v>177</v>
      </c>
      <c r="I28" s="168">
        <v>228</v>
      </c>
      <c r="J28" s="168">
        <v>216</v>
      </c>
      <c r="K28" s="169">
        <v>246</v>
      </c>
      <c r="L28" s="170">
        <v>300</v>
      </c>
      <c r="M28" s="127">
        <v>554</v>
      </c>
      <c r="N28" s="171"/>
      <c r="O28" s="160"/>
      <c r="P28" s="133"/>
    </row>
    <row r="29" spans="1:16" s="131" customFormat="1" ht="16.5" customHeight="1" x14ac:dyDescent="0.2">
      <c r="A29" s="164"/>
      <c r="B29" s="157" t="s">
        <v>237</v>
      </c>
      <c r="C29" s="158" t="s">
        <v>80</v>
      </c>
      <c r="D29" s="158" t="s">
        <v>80</v>
      </c>
      <c r="E29" s="158" t="s">
        <v>80</v>
      </c>
      <c r="F29" s="158" t="s">
        <v>80</v>
      </c>
      <c r="G29" s="173">
        <v>4</v>
      </c>
      <c r="H29" s="167">
        <v>5</v>
      </c>
      <c r="I29" s="168">
        <v>4</v>
      </c>
      <c r="J29" s="168">
        <v>4</v>
      </c>
      <c r="K29" s="169">
        <v>4</v>
      </c>
      <c r="L29" s="170">
        <v>4</v>
      </c>
      <c r="M29" s="127">
        <v>9</v>
      </c>
      <c r="N29" s="171"/>
      <c r="O29" s="160"/>
      <c r="P29" s="133"/>
    </row>
    <row r="30" spans="1:16" s="131" customFormat="1" ht="16.5" customHeight="1" x14ac:dyDescent="0.2">
      <c r="A30" s="164"/>
      <c r="B30" s="165" t="s">
        <v>88</v>
      </c>
      <c r="C30" s="133">
        <v>3</v>
      </c>
      <c r="D30" s="166">
        <v>1</v>
      </c>
      <c r="E30" s="125">
        <v>5</v>
      </c>
      <c r="F30" s="173">
        <v>1</v>
      </c>
      <c r="G30" s="173">
        <v>1</v>
      </c>
      <c r="H30" s="167">
        <v>0</v>
      </c>
      <c r="I30" s="168">
        <v>0</v>
      </c>
      <c r="J30" s="168">
        <v>0</v>
      </c>
      <c r="K30" s="169">
        <v>0</v>
      </c>
      <c r="L30" s="170">
        <v>0</v>
      </c>
      <c r="M30" s="127">
        <v>1</v>
      </c>
      <c r="N30" s="171"/>
      <c r="O30" s="160"/>
      <c r="P30" s="133"/>
    </row>
    <row r="31" spans="1:16" s="131" customFormat="1" ht="16.5" customHeight="1" x14ac:dyDescent="0.2">
      <c r="A31" s="164"/>
      <c r="B31" s="157" t="s">
        <v>238</v>
      </c>
      <c r="C31" s="158" t="s">
        <v>80</v>
      </c>
      <c r="D31" s="158" t="s">
        <v>80</v>
      </c>
      <c r="E31" s="158" t="s">
        <v>80</v>
      </c>
      <c r="F31" s="158" t="s">
        <v>80</v>
      </c>
      <c r="G31" s="173">
        <v>2</v>
      </c>
      <c r="H31" s="167">
        <v>9</v>
      </c>
      <c r="I31" s="168">
        <v>1</v>
      </c>
      <c r="J31" s="168">
        <v>3</v>
      </c>
      <c r="K31" s="169">
        <v>3</v>
      </c>
      <c r="L31" s="170">
        <v>3</v>
      </c>
      <c r="M31" s="127">
        <v>4</v>
      </c>
      <c r="N31" s="171"/>
      <c r="O31" s="160"/>
      <c r="P31" s="133"/>
    </row>
    <row r="32" spans="1:16" s="131" customFormat="1" ht="16.5" customHeight="1" x14ac:dyDescent="0.2">
      <c r="A32" s="164"/>
      <c r="B32" s="165" t="s">
        <v>188</v>
      </c>
      <c r="C32" s="133">
        <v>83</v>
      </c>
      <c r="D32" s="166">
        <v>48</v>
      </c>
      <c r="E32" s="125">
        <v>64</v>
      </c>
      <c r="F32" s="173">
        <v>128</v>
      </c>
      <c r="G32" s="173">
        <v>50</v>
      </c>
      <c r="H32" s="167">
        <v>134</v>
      </c>
      <c r="I32" s="168">
        <v>199</v>
      </c>
      <c r="J32" s="168">
        <v>193</v>
      </c>
      <c r="K32" s="169">
        <v>196</v>
      </c>
      <c r="L32" s="170">
        <v>258</v>
      </c>
      <c r="M32" s="127">
        <v>348</v>
      </c>
      <c r="N32" s="171"/>
      <c r="O32" s="160"/>
      <c r="P32" s="133"/>
    </row>
    <row r="33" spans="1:16" s="131" customFormat="1" ht="16.5" customHeight="1" x14ac:dyDescent="0.2">
      <c r="A33" s="174"/>
      <c r="B33" s="162" t="s">
        <v>77</v>
      </c>
      <c r="C33" s="163">
        <f t="shared" ref="C33:M33" si="1">SUM(C19:C32)</f>
        <v>1217</v>
      </c>
      <c r="D33" s="163">
        <f t="shared" si="1"/>
        <v>278</v>
      </c>
      <c r="E33" s="163">
        <f t="shared" si="1"/>
        <v>366</v>
      </c>
      <c r="F33" s="163">
        <f t="shared" si="1"/>
        <v>715</v>
      </c>
      <c r="G33" s="163">
        <f t="shared" si="1"/>
        <v>556</v>
      </c>
      <c r="H33" s="163">
        <f t="shared" si="1"/>
        <v>752</v>
      </c>
      <c r="I33" s="163">
        <f t="shared" si="1"/>
        <v>948</v>
      </c>
      <c r="J33" s="163">
        <f t="shared" si="1"/>
        <v>844</v>
      </c>
      <c r="K33" s="163">
        <f t="shared" si="1"/>
        <v>1164</v>
      </c>
      <c r="L33" s="163">
        <f t="shared" si="1"/>
        <v>1354</v>
      </c>
      <c r="M33" s="163">
        <f t="shared" si="1"/>
        <v>2139</v>
      </c>
      <c r="N33" s="171"/>
      <c r="O33" s="160"/>
      <c r="P33" s="133"/>
    </row>
    <row r="34" spans="1:16" s="131" customFormat="1" ht="16.5" customHeight="1" x14ac:dyDescent="0.2">
      <c r="A34" s="156" t="s">
        <v>258</v>
      </c>
      <c r="B34" s="157" t="s">
        <v>247</v>
      </c>
      <c r="C34" s="158" t="s">
        <v>80</v>
      </c>
      <c r="D34" s="158" t="s">
        <v>80</v>
      </c>
      <c r="E34" s="158" t="s">
        <v>80</v>
      </c>
      <c r="F34" s="158" t="s">
        <v>80</v>
      </c>
      <c r="G34" s="159">
        <v>0</v>
      </c>
      <c r="H34" s="159">
        <v>0</v>
      </c>
      <c r="I34" s="159">
        <v>0</v>
      </c>
      <c r="J34" s="159">
        <v>0</v>
      </c>
      <c r="K34" s="159">
        <v>0</v>
      </c>
      <c r="L34" s="159">
        <v>0</v>
      </c>
      <c r="M34" s="159">
        <v>0</v>
      </c>
      <c r="N34" s="171"/>
      <c r="O34" s="160"/>
      <c r="P34" s="133"/>
    </row>
    <row r="35" spans="1:16" s="131" customFormat="1" ht="16.5" customHeight="1" x14ac:dyDescent="0.2">
      <c r="A35" s="175"/>
      <c r="B35" s="157" t="s">
        <v>248</v>
      </c>
      <c r="C35" s="176">
        <v>0</v>
      </c>
      <c r="D35" s="176">
        <v>0</v>
      </c>
      <c r="E35" s="176">
        <v>0</v>
      </c>
      <c r="F35" s="176">
        <v>0</v>
      </c>
      <c r="G35" s="177" t="s">
        <v>80</v>
      </c>
      <c r="H35" s="177" t="s">
        <v>80</v>
      </c>
      <c r="I35" s="177" t="s">
        <v>80</v>
      </c>
      <c r="J35" s="177" t="s">
        <v>80</v>
      </c>
      <c r="K35" s="177" t="s">
        <v>80</v>
      </c>
      <c r="L35" s="177" t="s">
        <v>80</v>
      </c>
      <c r="M35" s="177" t="s">
        <v>80</v>
      </c>
      <c r="N35" s="171"/>
      <c r="O35" s="160"/>
      <c r="P35" s="133"/>
    </row>
    <row r="36" spans="1:16" s="131" customFormat="1" ht="16.5" customHeight="1" x14ac:dyDescent="0.2">
      <c r="A36" s="164"/>
      <c r="B36" s="165" t="s">
        <v>192</v>
      </c>
      <c r="C36" s="176">
        <v>0</v>
      </c>
      <c r="D36" s="176">
        <v>0</v>
      </c>
      <c r="E36" s="176">
        <v>0</v>
      </c>
      <c r="F36" s="176">
        <v>0</v>
      </c>
      <c r="G36" s="159">
        <v>0</v>
      </c>
      <c r="H36" s="159">
        <v>0</v>
      </c>
      <c r="I36" s="159">
        <v>0</v>
      </c>
      <c r="J36" s="159">
        <v>0</v>
      </c>
      <c r="K36" s="159">
        <v>0</v>
      </c>
      <c r="L36" s="159">
        <v>0</v>
      </c>
      <c r="M36" s="159">
        <v>0</v>
      </c>
      <c r="N36" s="171"/>
      <c r="O36" s="160"/>
      <c r="P36" s="133"/>
    </row>
    <row r="37" spans="1:16" s="131" customFormat="1" ht="16.5" customHeight="1" x14ac:dyDescent="0.2">
      <c r="A37" s="164"/>
      <c r="B37" s="165" t="s">
        <v>75</v>
      </c>
      <c r="C37" s="176">
        <v>1</v>
      </c>
      <c r="D37" s="176">
        <v>1</v>
      </c>
      <c r="E37" s="176">
        <v>2</v>
      </c>
      <c r="F37" s="176">
        <v>0</v>
      </c>
      <c r="G37" s="176">
        <v>1</v>
      </c>
      <c r="H37" s="176">
        <v>1</v>
      </c>
      <c r="I37" s="176">
        <v>0</v>
      </c>
      <c r="J37" s="176">
        <v>0</v>
      </c>
      <c r="K37" s="176">
        <v>0</v>
      </c>
      <c r="L37" s="176">
        <v>1</v>
      </c>
      <c r="M37" s="176">
        <v>0</v>
      </c>
      <c r="N37" s="171"/>
      <c r="O37" s="160"/>
      <c r="P37" s="133"/>
    </row>
    <row r="38" spans="1:16" s="131" customFormat="1" ht="16.5" customHeight="1" x14ac:dyDescent="0.2">
      <c r="A38" s="164"/>
      <c r="B38" s="157" t="s">
        <v>255</v>
      </c>
      <c r="C38" s="176">
        <v>0</v>
      </c>
      <c r="D38" s="176">
        <v>0</v>
      </c>
      <c r="E38" s="176">
        <v>0</v>
      </c>
      <c r="F38" s="176">
        <v>0</v>
      </c>
      <c r="G38" s="177" t="s">
        <v>80</v>
      </c>
      <c r="H38" s="177" t="s">
        <v>80</v>
      </c>
      <c r="I38" s="177" t="s">
        <v>80</v>
      </c>
      <c r="J38" s="177" t="s">
        <v>80</v>
      </c>
      <c r="K38" s="177" t="s">
        <v>80</v>
      </c>
      <c r="L38" s="177" t="s">
        <v>80</v>
      </c>
      <c r="M38" s="177" t="s">
        <v>80</v>
      </c>
      <c r="N38" s="171"/>
      <c r="O38" s="160"/>
      <c r="P38" s="133"/>
    </row>
    <row r="39" spans="1:16" s="131" customFormat="1" ht="16.5" customHeight="1" x14ac:dyDescent="0.2">
      <c r="A39" s="164"/>
      <c r="B39" s="165" t="s">
        <v>193</v>
      </c>
      <c r="C39" s="176">
        <v>0</v>
      </c>
      <c r="D39" s="176">
        <v>0</v>
      </c>
      <c r="E39" s="176">
        <v>0</v>
      </c>
      <c r="F39" s="176">
        <v>0</v>
      </c>
      <c r="G39" s="159">
        <v>0</v>
      </c>
      <c r="H39" s="159">
        <v>0</v>
      </c>
      <c r="I39" s="159">
        <v>0</v>
      </c>
      <c r="J39" s="159">
        <v>0</v>
      </c>
      <c r="K39" s="159">
        <v>0</v>
      </c>
      <c r="L39" s="159">
        <v>0</v>
      </c>
      <c r="M39" s="159">
        <v>0</v>
      </c>
      <c r="N39" s="171"/>
      <c r="O39" s="160"/>
      <c r="P39" s="133"/>
    </row>
    <row r="40" spans="1:16" s="131" customFormat="1" ht="16.5" customHeight="1" x14ac:dyDescent="0.2">
      <c r="A40" s="164"/>
      <c r="B40" s="157" t="s">
        <v>250</v>
      </c>
      <c r="C40" s="158" t="s">
        <v>80</v>
      </c>
      <c r="D40" s="158" t="s">
        <v>80</v>
      </c>
      <c r="E40" s="158" t="s">
        <v>80</v>
      </c>
      <c r="F40" s="158" t="s">
        <v>80</v>
      </c>
      <c r="G40" s="159">
        <v>0</v>
      </c>
      <c r="H40" s="159">
        <v>0</v>
      </c>
      <c r="I40" s="159">
        <v>0</v>
      </c>
      <c r="J40" s="159">
        <v>0</v>
      </c>
      <c r="K40" s="159">
        <v>0</v>
      </c>
      <c r="L40" s="159">
        <v>0</v>
      </c>
      <c r="M40" s="159">
        <v>0</v>
      </c>
      <c r="N40" s="171"/>
      <c r="O40" s="160"/>
      <c r="P40" s="133"/>
    </row>
    <row r="41" spans="1:16" s="131" customFormat="1" ht="16.5" customHeight="1" x14ac:dyDescent="0.2">
      <c r="A41" s="174"/>
      <c r="B41" s="162" t="s">
        <v>77</v>
      </c>
      <c r="C41" s="163">
        <f t="shared" ref="C41:M41" si="2">SUM(C34:C40)</f>
        <v>1</v>
      </c>
      <c r="D41" s="163">
        <f t="shared" si="2"/>
        <v>1</v>
      </c>
      <c r="E41" s="163">
        <f t="shared" si="2"/>
        <v>2</v>
      </c>
      <c r="F41" s="163">
        <f t="shared" si="2"/>
        <v>0</v>
      </c>
      <c r="G41" s="163">
        <f t="shared" si="2"/>
        <v>1</v>
      </c>
      <c r="H41" s="163">
        <f t="shared" si="2"/>
        <v>1</v>
      </c>
      <c r="I41" s="163">
        <f t="shared" si="2"/>
        <v>0</v>
      </c>
      <c r="J41" s="163">
        <f t="shared" si="2"/>
        <v>0</v>
      </c>
      <c r="K41" s="163">
        <f t="shared" si="2"/>
        <v>0</v>
      </c>
      <c r="L41" s="163">
        <f t="shared" si="2"/>
        <v>1</v>
      </c>
      <c r="M41" s="163">
        <f t="shared" si="2"/>
        <v>0</v>
      </c>
      <c r="N41" s="178"/>
      <c r="O41" s="160"/>
      <c r="P41" s="133"/>
    </row>
    <row r="42" spans="1:16" s="131" customFormat="1" ht="16.5" customHeight="1" x14ac:dyDescent="0.2">
      <c r="A42" s="179" t="s">
        <v>89</v>
      </c>
      <c r="B42" s="180" t="s">
        <v>90</v>
      </c>
      <c r="C42" s="133">
        <v>8</v>
      </c>
      <c r="D42" s="166">
        <v>7</v>
      </c>
      <c r="E42" s="125">
        <v>9</v>
      </c>
      <c r="F42" s="167">
        <v>11</v>
      </c>
      <c r="G42" s="168">
        <v>12</v>
      </c>
      <c r="H42" s="167">
        <v>15</v>
      </c>
      <c r="I42" s="168">
        <v>15</v>
      </c>
      <c r="J42" s="168">
        <v>9</v>
      </c>
      <c r="K42" s="169">
        <v>12</v>
      </c>
      <c r="L42" s="170">
        <v>12</v>
      </c>
      <c r="M42" s="127">
        <v>7</v>
      </c>
      <c r="N42" s="171"/>
      <c r="O42" s="160"/>
      <c r="P42" s="133"/>
    </row>
    <row r="43" spans="1:16" s="131" customFormat="1" ht="16.5" customHeight="1" x14ac:dyDescent="0.2">
      <c r="A43" s="164"/>
      <c r="B43" s="165" t="s">
        <v>91</v>
      </c>
      <c r="C43" s="133">
        <v>8</v>
      </c>
      <c r="D43" s="166">
        <v>9</v>
      </c>
      <c r="E43" s="125">
        <v>7</v>
      </c>
      <c r="F43" s="167">
        <v>14</v>
      </c>
      <c r="G43" s="168">
        <v>19</v>
      </c>
      <c r="H43" s="167">
        <v>15</v>
      </c>
      <c r="I43" s="168">
        <v>12</v>
      </c>
      <c r="J43" s="168">
        <v>7</v>
      </c>
      <c r="K43" s="169">
        <v>27</v>
      </c>
      <c r="L43" s="170">
        <v>149</v>
      </c>
      <c r="M43" s="127">
        <v>32</v>
      </c>
      <c r="N43" s="171"/>
      <c r="O43" s="160"/>
      <c r="P43" s="133"/>
    </row>
    <row r="44" spans="1:16" s="131" customFormat="1" ht="16.5" customHeight="1" x14ac:dyDescent="0.2">
      <c r="A44" s="164"/>
      <c r="B44" s="165" t="s">
        <v>75</v>
      </c>
      <c r="C44" s="133">
        <v>8</v>
      </c>
      <c r="D44" s="166">
        <v>32</v>
      </c>
      <c r="E44" s="125">
        <v>23</v>
      </c>
      <c r="F44" s="167">
        <v>13</v>
      </c>
      <c r="G44" s="168">
        <v>19</v>
      </c>
      <c r="H44" s="167">
        <v>12</v>
      </c>
      <c r="I44" s="168">
        <v>12</v>
      </c>
      <c r="J44" s="168">
        <v>21</v>
      </c>
      <c r="K44" s="169">
        <v>28</v>
      </c>
      <c r="L44" s="170">
        <v>22</v>
      </c>
      <c r="M44" s="127">
        <v>9</v>
      </c>
      <c r="N44" s="171"/>
      <c r="O44" s="160"/>
      <c r="P44" s="133"/>
    </row>
    <row r="45" spans="1:16" s="131" customFormat="1" ht="16.5" customHeight="1" x14ac:dyDescent="0.2">
      <c r="A45" s="164"/>
      <c r="B45" s="165" t="s">
        <v>92</v>
      </c>
      <c r="C45" s="133">
        <v>167</v>
      </c>
      <c r="D45" s="166">
        <v>127</v>
      </c>
      <c r="E45" s="125">
        <v>127</v>
      </c>
      <c r="F45" s="167">
        <v>240</v>
      </c>
      <c r="G45" s="168">
        <v>191</v>
      </c>
      <c r="H45" s="167">
        <v>196</v>
      </c>
      <c r="I45" s="168">
        <v>199</v>
      </c>
      <c r="J45" s="168">
        <v>193</v>
      </c>
      <c r="K45" s="169">
        <v>262</v>
      </c>
      <c r="L45" s="170">
        <v>265</v>
      </c>
      <c r="M45" s="127">
        <v>334</v>
      </c>
      <c r="N45" s="171"/>
      <c r="O45" s="160"/>
      <c r="P45" s="133"/>
    </row>
    <row r="46" spans="1:16" s="131" customFormat="1" ht="16.5" customHeight="1" x14ac:dyDescent="0.2">
      <c r="A46" s="164"/>
      <c r="B46" s="157" t="s">
        <v>232</v>
      </c>
      <c r="C46" s="158" t="s">
        <v>80</v>
      </c>
      <c r="D46" s="158" t="s">
        <v>80</v>
      </c>
      <c r="E46" s="158" t="s">
        <v>80</v>
      </c>
      <c r="F46" s="158" t="s">
        <v>80</v>
      </c>
      <c r="G46" s="168">
        <v>29</v>
      </c>
      <c r="H46" s="167">
        <v>58</v>
      </c>
      <c r="I46" s="168">
        <v>94</v>
      </c>
      <c r="J46" s="168">
        <v>78</v>
      </c>
      <c r="K46" s="169">
        <v>102</v>
      </c>
      <c r="L46" s="170">
        <v>228</v>
      </c>
      <c r="M46" s="127">
        <v>105</v>
      </c>
      <c r="N46" s="171"/>
      <c r="O46" s="160"/>
      <c r="P46" s="133"/>
    </row>
    <row r="47" spans="1:16" s="131" customFormat="1" ht="16.5" customHeight="1" x14ac:dyDescent="0.2">
      <c r="A47" s="164"/>
      <c r="B47" s="165" t="s">
        <v>93</v>
      </c>
      <c r="C47" s="133">
        <v>8</v>
      </c>
      <c r="D47" s="166">
        <v>13</v>
      </c>
      <c r="E47" s="125">
        <v>21</v>
      </c>
      <c r="F47" s="167">
        <v>13</v>
      </c>
      <c r="G47" s="168">
        <v>18</v>
      </c>
      <c r="H47" s="167">
        <v>16</v>
      </c>
      <c r="I47" s="168">
        <v>10</v>
      </c>
      <c r="J47" s="168">
        <v>28</v>
      </c>
      <c r="K47" s="169">
        <v>25</v>
      </c>
      <c r="L47" s="170">
        <v>15</v>
      </c>
      <c r="M47" s="127">
        <v>27</v>
      </c>
      <c r="N47" s="171"/>
      <c r="O47" s="160"/>
      <c r="P47" s="133"/>
    </row>
    <row r="48" spans="1:16" s="131" customFormat="1" ht="16.5" customHeight="1" x14ac:dyDescent="0.2">
      <c r="A48" s="164"/>
      <c r="B48" s="165" t="s">
        <v>94</v>
      </c>
      <c r="C48" s="133">
        <v>10</v>
      </c>
      <c r="D48" s="166">
        <v>2</v>
      </c>
      <c r="E48" s="125">
        <v>13</v>
      </c>
      <c r="F48" s="167">
        <v>12</v>
      </c>
      <c r="G48" s="168">
        <v>8</v>
      </c>
      <c r="H48" s="167">
        <v>10</v>
      </c>
      <c r="I48" s="168">
        <v>11</v>
      </c>
      <c r="J48" s="168">
        <v>10</v>
      </c>
      <c r="K48" s="169">
        <v>18</v>
      </c>
      <c r="L48" s="170">
        <v>11</v>
      </c>
      <c r="M48" s="127">
        <v>8</v>
      </c>
      <c r="N48" s="171"/>
      <c r="O48" s="160"/>
      <c r="P48" s="133"/>
    </row>
    <row r="49" spans="1:16" s="131" customFormat="1" ht="16.5" customHeight="1" x14ac:dyDescent="0.2">
      <c r="A49" s="174"/>
      <c r="B49" s="162" t="s">
        <v>77</v>
      </c>
      <c r="C49" s="163">
        <f t="shared" ref="C49:M49" si="3">SUM(C42:C48)</f>
        <v>209</v>
      </c>
      <c r="D49" s="163">
        <f t="shared" si="3"/>
        <v>190</v>
      </c>
      <c r="E49" s="163">
        <f t="shared" si="3"/>
        <v>200</v>
      </c>
      <c r="F49" s="163">
        <f t="shared" si="3"/>
        <v>303</v>
      </c>
      <c r="G49" s="163">
        <f t="shared" si="3"/>
        <v>296</v>
      </c>
      <c r="H49" s="163">
        <f t="shared" si="3"/>
        <v>322</v>
      </c>
      <c r="I49" s="163">
        <f t="shared" si="3"/>
        <v>353</v>
      </c>
      <c r="J49" s="163">
        <f t="shared" si="3"/>
        <v>346</v>
      </c>
      <c r="K49" s="163">
        <f t="shared" si="3"/>
        <v>474</v>
      </c>
      <c r="L49" s="163">
        <f t="shared" si="3"/>
        <v>702</v>
      </c>
      <c r="M49" s="163">
        <f t="shared" si="3"/>
        <v>522</v>
      </c>
      <c r="N49" s="171"/>
      <c r="O49" s="160"/>
      <c r="P49" s="133"/>
    </row>
    <row r="50" spans="1:16" s="131" customFormat="1" ht="16.5" customHeight="1" x14ac:dyDescent="0.2">
      <c r="A50" s="164" t="s">
        <v>95</v>
      </c>
      <c r="B50" s="165" t="s">
        <v>131</v>
      </c>
      <c r="C50" s="133">
        <v>20</v>
      </c>
      <c r="D50" s="166">
        <v>32</v>
      </c>
      <c r="E50" s="125">
        <v>29</v>
      </c>
      <c r="F50" s="167">
        <v>18</v>
      </c>
      <c r="G50" s="168">
        <v>16</v>
      </c>
      <c r="H50" s="167">
        <v>29</v>
      </c>
      <c r="I50" s="168">
        <v>35</v>
      </c>
      <c r="J50" s="168">
        <v>20</v>
      </c>
      <c r="K50" s="169">
        <v>39</v>
      </c>
      <c r="L50" s="170">
        <v>42</v>
      </c>
      <c r="M50" s="127">
        <v>17</v>
      </c>
      <c r="N50" s="171"/>
      <c r="O50" s="160"/>
      <c r="P50" s="133"/>
    </row>
    <row r="51" spans="1:16" s="131" customFormat="1" ht="16.5" customHeight="1" x14ac:dyDescent="0.2">
      <c r="A51" s="164"/>
      <c r="B51" s="180" t="s">
        <v>210</v>
      </c>
      <c r="C51" s="133">
        <v>93</v>
      </c>
      <c r="D51" s="166">
        <v>90</v>
      </c>
      <c r="E51" s="125">
        <v>56</v>
      </c>
      <c r="F51" s="167">
        <v>83</v>
      </c>
      <c r="G51" s="168">
        <v>99</v>
      </c>
      <c r="H51" s="167">
        <v>133</v>
      </c>
      <c r="I51" s="168">
        <v>151</v>
      </c>
      <c r="J51" s="168">
        <v>182</v>
      </c>
      <c r="K51" s="169">
        <v>181</v>
      </c>
      <c r="L51" s="170">
        <v>208</v>
      </c>
      <c r="M51" s="127">
        <v>196</v>
      </c>
      <c r="N51" s="171"/>
      <c r="O51" s="160"/>
      <c r="P51" s="133"/>
    </row>
    <row r="52" spans="1:16" s="131" customFormat="1" ht="16.5" customHeight="1" x14ac:dyDescent="0.2">
      <c r="A52" s="164"/>
      <c r="B52" s="165" t="s">
        <v>75</v>
      </c>
      <c r="C52" s="133">
        <v>174</v>
      </c>
      <c r="D52" s="166">
        <v>227</v>
      </c>
      <c r="E52" s="125">
        <v>182</v>
      </c>
      <c r="F52" s="167">
        <v>150</v>
      </c>
      <c r="G52" s="168">
        <v>93</v>
      </c>
      <c r="H52" s="167">
        <v>86</v>
      </c>
      <c r="I52" s="168">
        <v>77</v>
      </c>
      <c r="J52" s="168">
        <v>150</v>
      </c>
      <c r="K52" s="169">
        <v>193</v>
      </c>
      <c r="L52" s="170">
        <v>231</v>
      </c>
      <c r="M52" s="127">
        <v>215</v>
      </c>
      <c r="N52" s="171"/>
      <c r="O52" s="160"/>
      <c r="P52" s="133"/>
    </row>
    <row r="53" spans="1:16" s="131" customFormat="1" ht="16.5" customHeight="1" x14ac:dyDescent="0.2">
      <c r="A53" s="164"/>
      <c r="B53" s="165" t="s">
        <v>125</v>
      </c>
      <c r="C53" s="133">
        <v>55</v>
      </c>
      <c r="D53" s="166">
        <v>84</v>
      </c>
      <c r="E53" s="125">
        <v>77</v>
      </c>
      <c r="F53" s="167">
        <v>158</v>
      </c>
      <c r="G53" s="168">
        <v>84</v>
      </c>
      <c r="H53" s="167">
        <v>71</v>
      </c>
      <c r="I53" s="168">
        <v>70</v>
      </c>
      <c r="J53" s="168">
        <v>59</v>
      </c>
      <c r="K53" s="169">
        <v>51</v>
      </c>
      <c r="L53" s="170">
        <v>45</v>
      </c>
      <c r="M53" s="127">
        <v>48</v>
      </c>
      <c r="N53" s="171"/>
      <c r="O53" s="160"/>
      <c r="P53" s="133"/>
    </row>
    <row r="54" spans="1:16" s="131" customFormat="1" ht="16.5" customHeight="1" x14ac:dyDescent="0.2">
      <c r="A54" s="164"/>
      <c r="B54" s="165" t="s">
        <v>132</v>
      </c>
      <c r="C54" s="133">
        <v>19</v>
      </c>
      <c r="D54" s="166">
        <v>29</v>
      </c>
      <c r="E54" s="125">
        <v>9</v>
      </c>
      <c r="F54" s="167">
        <v>6</v>
      </c>
      <c r="G54" s="168">
        <v>4</v>
      </c>
      <c r="H54" s="167">
        <v>1</v>
      </c>
      <c r="I54" s="168">
        <v>18</v>
      </c>
      <c r="J54" s="168">
        <v>12</v>
      </c>
      <c r="K54" s="169">
        <v>20</v>
      </c>
      <c r="L54" s="170">
        <v>28</v>
      </c>
      <c r="M54" s="127">
        <v>4</v>
      </c>
      <c r="N54" s="171"/>
      <c r="O54" s="160"/>
      <c r="P54" s="133"/>
    </row>
    <row r="55" spans="1:16" s="131" customFormat="1" ht="16.5" customHeight="1" x14ac:dyDescent="0.2">
      <c r="A55" s="164"/>
      <c r="B55" s="165" t="s">
        <v>126</v>
      </c>
      <c r="C55" s="133">
        <v>44</v>
      </c>
      <c r="D55" s="166">
        <v>74</v>
      </c>
      <c r="E55" s="125">
        <v>66</v>
      </c>
      <c r="F55" s="167">
        <v>62</v>
      </c>
      <c r="G55" s="168">
        <v>77</v>
      </c>
      <c r="H55" s="167">
        <v>96</v>
      </c>
      <c r="I55" s="168">
        <v>114</v>
      </c>
      <c r="J55" s="168">
        <v>79</v>
      </c>
      <c r="K55" s="169">
        <v>144</v>
      </c>
      <c r="L55" s="170">
        <v>175</v>
      </c>
      <c r="M55" s="127">
        <v>176</v>
      </c>
      <c r="N55" s="171"/>
      <c r="O55" s="160"/>
      <c r="P55" s="133"/>
    </row>
    <row r="56" spans="1:16" s="131" customFormat="1" ht="16.5" customHeight="1" x14ac:dyDescent="0.2">
      <c r="A56" s="164"/>
      <c r="B56" s="165" t="s">
        <v>133</v>
      </c>
      <c r="C56" s="133">
        <v>13</v>
      </c>
      <c r="D56" s="166">
        <v>30</v>
      </c>
      <c r="E56" s="125">
        <v>15</v>
      </c>
      <c r="F56" s="167">
        <v>15</v>
      </c>
      <c r="G56" s="168">
        <v>19</v>
      </c>
      <c r="H56" s="167">
        <v>26</v>
      </c>
      <c r="I56" s="168">
        <v>22</v>
      </c>
      <c r="J56" s="168">
        <v>40</v>
      </c>
      <c r="K56" s="169">
        <v>49</v>
      </c>
      <c r="L56" s="170">
        <v>74</v>
      </c>
      <c r="M56" s="127">
        <v>40</v>
      </c>
      <c r="N56" s="171"/>
      <c r="O56" s="160"/>
      <c r="P56" s="133"/>
    </row>
    <row r="57" spans="1:16" s="131" customFormat="1" ht="16.5" customHeight="1" x14ac:dyDescent="0.2">
      <c r="A57" s="174"/>
      <c r="B57" s="162" t="s">
        <v>77</v>
      </c>
      <c r="C57" s="163">
        <f t="shared" ref="C57:M57" si="4">SUM(C50:C56)</f>
        <v>418</v>
      </c>
      <c r="D57" s="163">
        <f t="shared" si="4"/>
        <v>566</v>
      </c>
      <c r="E57" s="163">
        <f t="shared" si="4"/>
        <v>434</v>
      </c>
      <c r="F57" s="163">
        <f t="shared" si="4"/>
        <v>492</v>
      </c>
      <c r="G57" s="163">
        <f t="shared" si="4"/>
        <v>392</v>
      </c>
      <c r="H57" s="163">
        <f t="shared" si="4"/>
        <v>442</v>
      </c>
      <c r="I57" s="163">
        <f t="shared" si="4"/>
        <v>487</v>
      </c>
      <c r="J57" s="163">
        <f t="shared" si="4"/>
        <v>542</v>
      </c>
      <c r="K57" s="163">
        <f t="shared" si="4"/>
        <v>677</v>
      </c>
      <c r="L57" s="163">
        <f t="shared" si="4"/>
        <v>803</v>
      </c>
      <c r="M57" s="163">
        <f t="shared" si="4"/>
        <v>696</v>
      </c>
      <c r="N57" s="171"/>
      <c r="O57" s="160"/>
      <c r="P57" s="133"/>
    </row>
    <row r="58" spans="1:16" s="131" customFormat="1" ht="16.5" customHeight="1" x14ac:dyDescent="0.2">
      <c r="A58" s="164" t="s">
        <v>96</v>
      </c>
      <c r="B58" s="165" t="s">
        <v>194</v>
      </c>
      <c r="C58" s="159">
        <v>0</v>
      </c>
      <c r="D58" s="159">
        <v>0</v>
      </c>
      <c r="E58" s="159">
        <v>0</v>
      </c>
      <c r="F58" s="159">
        <v>0</v>
      </c>
      <c r="G58" s="159">
        <v>0</v>
      </c>
      <c r="H58" s="159">
        <v>0</v>
      </c>
      <c r="I58" s="159">
        <v>0</v>
      </c>
      <c r="J58" s="159">
        <v>0</v>
      </c>
      <c r="K58" s="169">
        <v>0</v>
      </c>
      <c r="L58" s="170">
        <v>1</v>
      </c>
      <c r="M58" s="170">
        <v>0</v>
      </c>
      <c r="N58" s="171"/>
      <c r="O58" s="160"/>
      <c r="P58" s="133"/>
    </row>
    <row r="59" spans="1:16" s="131" customFormat="1" ht="16.5" customHeight="1" x14ac:dyDescent="0.2">
      <c r="A59" s="164"/>
      <c r="B59" s="157" t="s">
        <v>241</v>
      </c>
      <c r="C59" s="158" t="s">
        <v>80</v>
      </c>
      <c r="D59" s="158" t="s">
        <v>80</v>
      </c>
      <c r="E59" s="158" t="s">
        <v>80</v>
      </c>
      <c r="F59" s="158" t="s">
        <v>80</v>
      </c>
      <c r="G59" s="159">
        <v>0</v>
      </c>
      <c r="H59" s="159">
        <v>0</v>
      </c>
      <c r="I59" s="159">
        <v>5</v>
      </c>
      <c r="J59" s="159">
        <v>2</v>
      </c>
      <c r="K59" s="169">
        <v>2</v>
      </c>
      <c r="L59" s="170">
        <v>10</v>
      </c>
      <c r="M59" s="127">
        <v>2</v>
      </c>
      <c r="N59" s="171"/>
      <c r="O59" s="160"/>
      <c r="P59" s="133"/>
    </row>
    <row r="60" spans="1:16" s="131" customFormat="1" ht="16.5" customHeight="1" x14ac:dyDescent="0.2">
      <c r="A60" s="164"/>
      <c r="B60" s="165" t="s">
        <v>75</v>
      </c>
      <c r="C60" s="133">
        <v>110</v>
      </c>
      <c r="D60" s="166">
        <v>131</v>
      </c>
      <c r="E60" s="125">
        <v>165</v>
      </c>
      <c r="F60" s="167">
        <v>106</v>
      </c>
      <c r="G60" s="159">
        <v>139</v>
      </c>
      <c r="H60" s="167">
        <v>155</v>
      </c>
      <c r="I60" s="168">
        <v>125</v>
      </c>
      <c r="J60" s="168">
        <v>130</v>
      </c>
      <c r="K60" s="169">
        <v>98</v>
      </c>
      <c r="L60" s="170">
        <v>98</v>
      </c>
      <c r="M60" s="127">
        <v>62</v>
      </c>
      <c r="N60" s="171"/>
      <c r="O60" s="160"/>
      <c r="P60" s="133"/>
    </row>
    <row r="61" spans="1:16" s="131" customFormat="1" ht="16.5" customHeight="1" x14ac:dyDescent="0.2">
      <c r="A61" s="164"/>
      <c r="B61" s="165" t="s">
        <v>151</v>
      </c>
      <c r="C61" s="133">
        <v>1</v>
      </c>
      <c r="D61" s="166">
        <v>1</v>
      </c>
      <c r="E61" s="125">
        <v>3</v>
      </c>
      <c r="F61" s="167">
        <v>3</v>
      </c>
      <c r="G61" s="168">
        <v>2</v>
      </c>
      <c r="H61" s="167">
        <v>2</v>
      </c>
      <c r="I61" s="168">
        <v>0</v>
      </c>
      <c r="J61" s="168">
        <v>1</v>
      </c>
      <c r="K61" s="169">
        <v>3</v>
      </c>
      <c r="L61" s="170">
        <v>4</v>
      </c>
      <c r="M61" s="127">
        <v>3</v>
      </c>
      <c r="N61" s="171"/>
      <c r="O61" s="160"/>
      <c r="P61" s="133"/>
    </row>
    <row r="62" spans="1:16" s="131" customFormat="1" ht="16.5" customHeight="1" x14ac:dyDescent="0.2">
      <c r="A62" s="164"/>
      <c r="B62" s="165" t="s">
        <v>150</v>
      </c>
      <c r="C62" s="133">
        <v>384</v>
      </c>
      <c r="D62" s="166">
        <v>513</v>
      </c>
      <c r="E62" s="125">
        <v>713</v>
      </c>
      <c r="F62" s="167">
        <v>674</v>
      </c>
      <c r="G62" s="168">
        <v>628</v>
      </c>
      <c r="H62" s="167">
        <v>701</v>
      </c>
      <c r="I62" s="168">
        <v>625</v>
      </c>
      <c r="J62" s="168">
        <v>699</v>
      </c>
      <c r="K62" s="169">
        <v>735</v>
      </c>
      <c r="L62" s="170">
        <v>671</v>
      </c>
      <c r="M62" s="127">
        <v>677</v>
      </c>
      <c r="N62" s="171"/>
      <c r="O62" s="160"/>
      <c r="P62" s="133"/>
    </row>
    <row r="63" spans="1:16" s="131" customFormat="1" ht="16.5" customHeight="1" x14ac:dyDescent="0.2">
      <c r="A63" s="164"/>
      <c r="B63" s="165" t="s">
        <v>98</v>
      </c>
      <c r="C63" s="133">
        <v>16</v>
      </c>
      <c r="D63" s="166">
        <v>27</v>
      </c>
      <c r="E63" s="125">
        <v>29</v>
      </c>
      <c r="F63" s="167">
        <v>21</v>
      </c>
      <c r="G63" s="168">
        <v>29</v>
      </c>
      <c r="H63" s="167">
        <v>26</v>
      </c>
      <c r="I63" s="168">
        <v>74</v>
      </c>
      <c r="J63" s="168">
        <v>84</v>
      </c>
      <c r="K63" s="169">
        <v>95</v>
      </c>
      <c r="L63" s="170">
        <v>41</v>
      </c>
      <c r="M63" s="127">
        <v>28</v>
      </c>
      <c r="N63" s="171"/>
      <c r="O63" s="160"/>
      <c r="P63" s="133"/>
    </row>
    <row r="64" spans="1:16" s="131" customFormat="1" ht="16.5" customHeight="1" x14ac:dyDescent="0.2">
      <c r="A64" s="164"/>
      <c r="B64" s="165" t="s">
        <v>97</v>
      </c>
      <c r="C64" s="133">
        <v>54</v>
      </c>
      <c r="D64" s="166">
        <v>56</v>
      </c>
      <c r="E64" s="125">
        <v>85</v>
      </c>
      <c r="F64" s="167">
        <v>149</v>
      </c>
      <c r="G64" s="168">
        <v>114</v>
      </c>
      <c r="H64" s="167">
        <v>98</v>
      </c>
      <c r="I64" s="168">
        <v>107</v>
      </c>
      <c r="J64" s="168">
        <v>130</v>
      </c>
      <c r="K64" s="169">
        <v>155</v>
      </c>
      <c r="L64" s="170">
        <v>325</v>
      </c>
      <c r="M64" s="127">
        <v>334</v>
      </c>
      <c r="N64" s="171"/>
      <c r="O64" s="160"/>
      <c r="P64" s="133"/>
    </row>
    <row r="65" spans="1:16" s="131" customFormat="1" ht="16.5" customHeight="1" x14ac:dyDescent="0.2">
      <c r="A65" s="164"/>
      <c r="B65" s="165" t="s">
        <v>99</v>
      </c>
      <c r="C65" s="133">
        <v>3</v>
      </c>
      <c r="D65" s="166">
        <v>0</v>
      </c>
      <c r="E65" s="125">
        <v>3</v>
      </c>
      <c r="F65" s="167">
        <v>3</v>
      </c>
      <c r="G65" s="168">
        <v>1</v>
      </c>
      <c r="H65" s="167">
        <v>2</v>
      </c>
      <c r="I65" s="168">
        <v>3</v>
      </c>
      <c r="J65" s="168">
        <v>1</v>
      </c>
      <c r="K65" s="169">
        <v>0</v>
      </c>
      <c r="L65" s="170">
        <v>4</v>
      </c>
      <c r="M65" s="127">
        <v>6</v>
      </c>
      <c r="N65" s="171"/>
      <c r="O65" s="160"/>
      <c r="P65" s="133"/>
    </row>
    <row r="66" spans="1:16" s="131" customFormat="1" ht="16.5" customHeight="1" x14ac:dyDescent="0.2">
      <c r="A66" s="164"/>
      <c r="B66" s="165" t="s">
        <v>127</v>
      </c>
      <c r="C66" s="133">
        <v>1</v>
      </c>
      <c r="D66" s="166">
        <v>4</v>
      </c>
      <c r="E66" s="125">
        <v>1</v>
      </c>
      <c r="F66" s="167">
        <v>1</v>
      </c>
      <c r="G66" s="168">
        <v>1</v>
      </c>
      <c r="H66" s="167">
        <v>2</v>
      </c>
      <c r="I66" s="168">
        <v>0</v>
      </c>
      <c r="J66" s="168">
        <v>2</v>
      </c>
      <c r="K66" s="169">
        <v>0</v>
      </c>
      <c r="L66" s="170">
        <v>0</v>
      </c>
      <c r="M66" s="127">
        <v>5</v>
      </c>
      <c r="N66" s="171"/>
      <c r="O66" s="160"/>
      <c r="P66" s="133"/>
    </row>
    <row r="67" spans="1:16" s="131" customFormat="1" ht="16.5" customHeight="1" x14ac:dyDescent="0.2">
      <c r="A67" s="164"/>
      <c r="B67" s="165" t="s">
        <v>100</v>
      </c>
      <c r="C67" s="133">
        <v>50</v>
      </c>
      <c r="D67" s="166">
        <v>59</v>
      </c>
      <c r="E67" s="125">
        <v>64</v>
      </c>
      <c r="F67" s="167">
        <v>77</v>
      </c>
      <c r="G67" s="168">
        <v>67</v>
      </c>
      <c r="H67" s="167">
        <v>88</v>
      </c>
      <c r="I67" s="168">
        <v>77</v>
      </c>
      <c r="J67" s="168">
        <v>136</v>
      </c>
      <c r="K67" s="169">
        <v>106</v>
      </c>
      <c r="L67" s="170">
        <v>177</v>
      </c>
      <c r="M67" s="170">
        <v>152</v>
      </c>
      <c r="N67" s="171"/>
      <c r="O67" s="160"/>
      <c r="P67" s="133"/>
    </row>
    <row r="68" spans="1:16" s="131" customFormat="1" ht="16.5" customHeight="1" x14ac:dyDescent="0.2">
      <c r="A68" s="164"/>
      <c r="B68" s="165" t="s">
        <v>101</v>
      </c>
      <c r="C68" s="133">
        <v>225</v>
      </c>
      <c r="D68" s="166">
        <v>199</v>
      </c>
      <c r="E68" s="125">
        <v>184</v>
      </c>
      <c r="F68" s="167">
        <v>364</v>
      </c>
      <c r="G68" s="168">
        <v>230</v>
      </c>
      <c r="H68" s="167">
        <v>240</v>
      </c>
      <c r="I68" s="168">
        <v>216</v>
      </c>
      <c r="J68" s="168">
        <v>168</v>
      </c>
      <c r="K68" s="169">
        <v>266</v>
      </c>
      <c r="L68" s="170">
        <v>160</v>
      </c>
      <c r="M68" s="170">
        <v>106</v>
      </c>
      <c r="N68" s="171"/>
      <c r="O68" s="160"/>
      <c r="P68" s="133"/>
    </row>
    <row r="69" spans="1:16" s="131" customFormat="1" ht="16.5" customHeight="1" x14ac:dyDescent="0.2">
      <c r="A69" s="164"/>
      <c r="B69" s="165" t="s">
        <v>102</v>
      </c>
      <c r="C69" s="133">
        <v>28</v>
      </c>
      <c r="D69" s="166">
        <v>32</v>
      </c>
      <c r="E69" s="125">
        <v>36</v>
      </c>
      <c r="F69" s="167">
        <v>66</v>
      </c>
      <c r="G69" s="168">
        <v>31</v>
      </c>
      <c r="H69" s="167">
        <v>17</v>
      </c>
      <c r="I69" s="168">
        <v>32</v>
      </c>
      <c r="J69" s="168">
        <v>23</v>
      </c>
      <c r="K69" s="169">
        <v>10</v>
      </c>
      <c r="L69" s="170">
        <v>21</v>
      </c>
      <c r="M69" s="170">
        <v>11</v>
      </c>
      <c r="N69" s="171"/>
      <c r="O69" s="160"/>
      <c r="P69" s="133"/>
    </row>
    <row r="70" spans="1:16" s="131" customFormat="1" ht="16.5" customHeight="1" x14ac:dyDescent="0.2">
      <c r="A70" s="164"/>
      <c r="B70" s="165" t="s">
        <v>103</v>
      </c>
      <c r="C70" s="133">
        <v>1</v>
      </c>
      <c r="D70" s="166">
        <v>1</v>
      </c>
      <c r="E70" s="166">
        <v>0</v>
      </c>
      <c r="F70" s="166">
        <v>0</v>
      </c>
      <c r="G70" s="166">
        <v>1</v>
      </c>
      <c r="H70" s="167">
        <v>1</v>
      </c>
      <c r="I70" s="168">
        <v>1</v>
      </c>
      <c r="J70" s="168">
        <v>1</v>
      </c>
      <c r="K70" s="169">
        <v>0</v>
      </c>
      <c r="L70" s="170">
        <v>0</v>
      </c>
      <c r="M70" s="170">
        <v>0</v>
      </c>
      <c r="N70" s="171"/>
      <c r="O70" s="160"/>
      <c r="P70" s="133"/>
    </row>
    <row r="71" spans="1:16" s="131" customFormat="1" ht="16.5" customHeight="1" x14ac:dyDescent="0.2">
      <c r="A71" s="164"/>
      <c r="B71" s="165" t="s">
        <v>104</v>
      </c>
      <c r="C71" s="133">
        <v>52</v>
      </c>
      <c r="D71" s="166">
        <v>52</v>
      </c>
      <c r="E71" s="166">
        <v>37</v>
      </c>
      <c r="F71" s="166">
        <v>37</v>
      </c>
      <c r="G71" s="166">
        <v>39</v>
      </c>
      <c r="H71" s="167">
        <v>62</v>
      </c>
      <c r="I71" s="168">
        <v>48</v>
      </c>
      <c r="J71" s="168">
        <v>44</v>
      </c>
      <c r="K71" s="169">
        <v>87</v>
      </c>
      <c r="L71" s="170">
        <v>144</v>
      </c>
      <c r="M71" s="170">
        <v>81</v>
      </c>
      <c r="N71" s="171"/>
      <c r="O71" s="160"/>
      <c r="P71" s="133"/>
    </row>
    <row r="72" spans="1:16" s="131" customFormat="1" ht="16.5" customHeight="1" x14ac:dyDescent="0.2">
      <c r="A72" s="174"/>
      <c r="B72" s="162" t="s">
        <v>77</v>
      </c>
      <c r="C72" s="163">
        <f>SUM(C60:C71)</f>
        <v>925</v>
      </c>
      <c r="D72" s="163">
        <f>SUM(D60:D71)</f>
        <v>1075</v>
      </c>
      <c r="E72" s="163">
        <f>SUM(E60:E71)</f>
        <v>1320</v>
      </c>
      <c r="F72" s="163">
        <f>SUM(F60:F71)</f>
        <v>1501</v>
      </c>
      <c r="G72" s="163">
        <f t="shared" ref="G72:M72" si="5">SUM(G58:G71)</f>
        <v>1282</v>
      </c>
      <c r="H72" s="163">
        <f t="shared" si="5"/>
        <v>1394</v>
      </c>
      <c r="I72" s="163">
        <f t="shared" si="5"/>
        <v>1313</v>
      </c>
      <c r="J72" s="163">
        <f t="shared" si="5"/>
        <v>1421</v>
      </c>
      <c r="K72" s="163">
        <f t="shared" si="5"/>
        <v>1557</v>
      </c>
      <c r="L72" s="163">
        <f t="shared" si="5"/>
        <v>1656</v>
      </c>
      <c r="M72" s="163">
        <f t="shared" si="5"/>
        <v>1467</v>
      </c>
      <c r="N72" s="171"/>
      <c r="O72" s="160"/>
      <c r="P72" s="133"/>
    </row>
    <row r="73" spans="1:16" s="131" customFormat="1" ht="16.5" customHeight="1" x14ac:dyDescent="0.2">
      <c r="A73" s="164" t="s">
        <v>105</v>
      </c>
      <c r="B73" s="157" t="s">
        <v>242</v>
      </c>
      <c r="C73" s="158" t="s">
        <v>80</v>
      </c>
      <c r="D73" s="158" t="s">
        <v>80</v>
      </c>
      <c r="E73" s="158" t="s">
        <v>80</v>
      </c>
      <c r="F73" s="158" t="s">
        <v>80</v>
      </c>
      <c r="G73" s="176">
        <v>0</v>
      </c>
      <c r="H73" s="176">
        <v>1</v>
      </c>
      <c r="I73" s="176">
        <v>0</v>
      </c>
      <c r="J73" s="176">
        <v>1</v>
      </c>
      <c r="K73" s="176">
        <v>0</v>
      </c>
      <c r="L73" s="176">
        <v>1</v>
      </c>
      <c r="M73" s="176">
        <v>2</v>
      </c>
      <c r="N73" s="171"/>
      <c r="O73" s="160"/>
      <c r="P73" s="133"/>
    </row>
    <row r="74" spans="1:16" s="131" customFormat="1" ht="16.5" customHeight="1" x14ac:dyDescent="0.2">
      <c r="A74" s="164"/>
      <c r="B74" s="165" t="s">
        <v>106</v>
      </c>
      <c r="C74" s="176">
        <v>28</v>
      </c>
      <c r="D74" s="176">
        <v>1</v>
      </c>
      <c r="E74" s="176">
        <v>0</v>
      </c>
      <c r="F74" s="176">
        <v>0</v>
      </c>
      <c r="G74" s="176">
        <v>0</v>
      </c>
      <c r="H74" s="176">
        <v>0</v>
      </c>
      <c r="I74" s="176">
        <v>0</v>
      </c>
      <c r="J74" s="176">
        <v>0</v>
      </c>
      <c r="K74" s="176">
        <v>0</v>
      </c>
      <c r="L74" s="176">
        <v>0</v>
      </c>
      <c r="M74" s="176">
        <v>0</v>
      </c>
      <c r="N74" s="171"/>
      <c r="O74" s="160"/>
      <c r="P74" s="133"/>
    </row>
    <row r="75" spans="1:16" s="131" customFormat="1" ht="16.5" customHeight="1" x14ac:dyDescent="0.2">
      <c r="A75" s="164"/>
      <c r="B75" s="165" t="s">
        <v>195</v>
      </c>
      <c r="C75" s="176">
        <v>0</v>
      </c>
      <c r="D75" s="176">
        <v>1</v>
      </c>
      <c r="E75" s="176">
        <v>0</v>
      </c>
      <c r="F75" s="176">
        <v>0</v>
      </c>
      <c r="G75" s="176">
        <v>0</v>
      </c>
      <c r="H75" s="176">
        <v>0</v>
      </c>
      <c r="I75" s="176">
        <v>0</v>
      </c>
      <c r="J75" s="176">
        <v>0</v>
      </c>
      <c r="K75" s="176">
        <v>0</v>
      </c>
      <c r="L75" s="176">
        <v>0</v>
      </c>
      <c r="M75" s="176">
        <v>0</v>
      </c>
      <c r="N75" s="171"/>
      <c r="O75" s="160"/>
      <c r="P75" s="133"/>
    </row>
    <row r="76" spans="1:16" s="131" customFormat="1" ht="16.5" customHeight="1" x14ac:dyDescent="0.2">
      <c r="A76" s="164"/>
      <c r="B76" s="165" t="s">
        <v>215</v>
      </c>
      <c r="C76" s="176">
        <v>0</v>
      </c>
      <c r="D76" s="176">
        <v>0</v>
      </c>
      <c r="E76" s="176">
        <v>0</v>
      </c>
      <c r="F76" s="176">
        <v>0</v>
      </c>
      <c r="G76" s="176">
        <v>0</v>
      </c>
      <c r="H76" s="176">
        <v>0</v>
      </c>
      <c r="I76" s="176">
        <v>0</v>
      </c>
      <c r="J76" s="176">
        <v>0</v>
      </c>
      <c r="K76" s="176">
        <v>0</v>
      </c>
      <c r="L76" s="176">
        <v>1</v>
      </c>
      <c r="M76" s="176">
        <v>1</v>
      </c>
      <c r="N76" s="171"/>
      <c r="O76" s="160"/>
      <c r="P76" s="133"/>
    </row>
    <row r="77" spans="1:16" s="131" customFormat="1" ht="16.5" customHeight="1" x14ac:dyDescent="0.2">
      <c r="A77" s="164"/>
      <c r="B77" s="157" t="s">
        <v>249</v>
      </c>
      <c r="C77" s="158" t="s">
        <v>80</v>
      </c>
      <c r="D77" s="158" t="s">
        <v>80</v>
      </c>
      <c r="E77" s="158" t="s">
        <v>80</v>
      </c>
      <c r="F77" s="158" t="s">
        <v>80</v>
      </c>
      <c r="G77" s="176">
        <v>0</v>
      </c>
      <c r="H77" s="176">
        <v>0</v>
      </c>
      <c r="I77" s="176">
        <v>0</v>
      </c>
      <c r="J77" s="176">
        <v>0</v>
      </c>
      <c r="K77" s="176">
        <v>0</v>
      </c>
      <c r="L77" s="176">
        <v>0</v>
      </c>
      <c r="M77" s="176">
        <v>1</v>
      </c>
      <c r="N77" s="171"/>
      <c r="O77" s="160"/>
      <c r="P77" s="133"/>
    </row>
    <row r="78" spans="1:16" s="131" customFormat="1" ht="16.5" customHeight="1" x14ac:dyDescent="0.2">
      <c r="A78" s="164"/>
      <c r="B78" s="165" t="s">
        <v>75</v>
      </c>
      <c r="C78" s="176">
        <v>15</v>
      </c>
      <c r="D78" s="176">
        <v>1</v>
      </c>
      <c r="E78" s="176">
        <v>1</v>
      </c>
      <c r="F78" s="176">
        <v>0</v>
      </c>
      <c r="G78" s="176">
        <v>1</v>
      </c>
      <c r="H78" s="176">
        <v>3</v>
      </c>
      <c r="I78" s="176">
        <v>0</v>
      </c>
      <c r="J78" s="176">
        <v>1</v>
      </c>
      <c r="K78" s="176">
        <v>1</v>
      </c>
      <c r="L78" s="176">
        <v>0</v>
      </c>
      <c r="M78" s="176">
        <v>2</v>
      </c>
      <c r="N78" s="171"/>
      <c r="O78" s="160"/>
      <c r="P78" s="133"/>
    </row>
    <row r="79" spans="1:16" s="131" customFormat="1" ht="16.5" customHeight="1" x14ac:dyDescent="0.2">
      <c r="A79" s="164"/>
      <c r="B79" s="157" t="s">
        <v>260</v>
      </c>
      <c r="C79" s="176">
        <v>0</v>
      </c>
      <c r="D79" s="176">
        <v>0</v>
      </c>
      <c r="E79" s="176">
        <v>0</v>
      </c>
      <c r="F79" s="176">
        <v>0</v>
      </c>
      <c r="G79" s="158" t="s">
        <v>80</v>
      </c>
      <c r="H79" s="158" t="s">
        <v>80</v>
      </c>
      <c r="I79" s="158" t="s">
        <v>80</v>
      </c>
      <c r="J79" s="158" t="s">
        <v>80</v>
      </c>
      <c r="K79" s="158" t="s">
        <v>80</v>
      </c>
      <c r="L79" s="158" t="s">
        <v>80</v>
      </c>
      <c r="M79" s="158" t="s">
        <v>80</v>
      </c>
      <c r="N79" s="171"/>
      <c r="O79" s="160"/>
      <c r="P79" s="133"/>
    </row>
    <row r="80" spans="1:16" s="131" customFormat="1" ht="16.5" customHeight="1" x14ac:dyDescent="0.2">
      <c r="A80" s="174"/>
      <c r="B80" s="162" t="s">
        <v>77</v>
      </c>
      <c r="C80" s="163">
        <f t="shared" ref="C80:M80" si="6">SUM(C73:C79)</f>
        <v>43</v>
      </c>
      <c r="D80" s="163">
        <f t="shared" si="6"/>
        <v>3</v>
      </c>
      <c r="E80" s="163">
        <f t="shared" si="6"/>
        <v>1</v>
      </c>
      <c r="F80" s="163">
        <f t="shared" si="6"/>
        <v>0</v>
      </c>
      <c r="G80" s="163">
        <f t="shared" si="6"/>
        <v>1</v>
      </c>
      <c r="H80" s="163">
        <f t="shared" si="6"/>
        <v>4</v>
      </c>
      <c r="I80" s="163">
        <f t="shared" si="6"/>
        <v>0</v>
      </c>
      <c r="J80" s="163">
        <f t="shared" si="6"/>
        <v>2</v>
      </c>
      <c r="K80" s="163">
        <f t="shared" si="6"/>
        <v>1</v>
      </c>
      <c r="L80" s="163">
        <f t="shared" si="6"/>
        <v>2</v>
      </c>
      <c r="M80" s="163">
        <f t="shared" si="6"/>
        <v>6</v>
      </c>
      <c r="N80" s="171"/>
      <c r="O80" s="160"/>
      <c r="P80" s="133"/>
    </row>
    <row r="81" spans="1:16" s="131" customFormat="1" ht="16.5" customHeight="1" x14ac:dyDescent="0.2">
      <c r="A81" s="164" t="s">
        <v>107</v>
      </c>
      <c r="B81" s="165" t="s">
        <v>108</v>
      </c>
      <c r="C81" s="133">
        <v>76</v>
      </c>
      <c r="D81" s="166">
        <v>102</v>
      </c>
      <c r="E81" s="125">
        <v>147</v>
      </c>
      <c r="F81" s="173">
        <v>459</v>
      </c>
      <c r="G81" s="173">
        <v>422</v>
      </c>
      <c r="H81" s="167">
        <v>470</v>
      </c>
      <c r="I81" s="168">
        <v>461</v>
      </c>
      <c r="J81" s="168">
        <v>399</v>
      </c>
      <c r="K81" s="169">
        <v>586</v>
      </c>
      <c r="L81" s="170">
        <v>861</v>
      </c>
      <c r="M81" s="181">
        <v>1543</v>
      </c>
      <c r="N81" s="171"/>
      <c r="O81" s="160"/>
      <c r="P81" s="133"/>
    </row>
    <row r="82" spans="1:16" s="131" customFormat="1" ht="16.5" customHeight="1" x14ac:dyDescent="0.2">
      <c r="A82" s="164"/>
      <c r="B82" s="165" t="s">
        <v>109</v>
      </c>
      <c r="C82" s="133">
        <v>1</v>
      </c>
      <c r="D82" s="166">
        <v>3</v>
      </c>
      <c r="E82" s="125">
        <v>5</v>
      </c>
      <c r="F82" s="173">
        <v>2</v>
      </c>
      <c r="G82" s="173">
        <v>3</v>
      </c>
      <c r="H82" s="167">
        <v>5</v>
      </c>
      <c r="I82" s="168">
        <v>4</v>
      </c>
      <c r="J82" s="168">
        <v>4</v>
      </c>
      <c r="K82" s="169">
        <v>3</v>
      </c>
      <c r="L82" s="170">
        <v>4</v>
      </c>
      <c r="M82" s="127">
        <v>9</v>
      </c>
      <c r="N82" s="171"/>
      <c r="O82" s="160"/>
      <c r="P82" s="133"/>
    </row>
    <row r="83" spans="1:16" s="131" customFormat="1" ht="16.5" customHeight="1" x14ac:dyDescent="0.2">
      <c r="A83" s="164"/>
      <c r="B83" s="165" t="s">
        <v>220</v>
      </c>
      <c r="C83" s="133">
        <v>9</v>
      </c>
      <c r="D83" s="166">
        <v>20</v>
      </c>
      <c r="E83" s="125">
        <v>32</v>
      </c>
      <c r="F83" s="173">
        <v>90</v>
      </c>
      <c r="G83" s="173">
        <v>49</v>
      </c>
      <c r="H83" s="167">
        <v>65</v>
      </c>
      <c r="I83" s="168">
        <v>57</v>
      </c>
      <c r="J83" s="168">
        <v>64</v>
      </c>
      <c r="K83" s="169">
        <v>137</v>
      </c>
      <c r="L83" s="170">
        <v>75</v>
      </c>
      <c r="M83" s="127">
        <v>108</v>
      </c>
      <c r="N83" s="171"/>
      <c r="O83" s="160"/>
      <c r="P83" s="133"/>
    </row>
    <row r="84" spans="1:16" s="131" customFormat="1" ht="16.5" customHeight="1" x14ac:dyDescent="0.2">
      <c r="A84" s="164"/>
      <c r="B84" s="165" t="s">
        <v>110</v>
      </c>
      <c r="C84" s="133">
        <v>132</v>
      </c>
      <c r="D84" s="166">
        <v>217</v>
      </c>
      <c r="E84" s="125">
        <v>211</v>
      </c>
      <c r="F84" s="173">
        <v>186</v>
      </c>
      <c r="G84" s="173">
        <v>209</v>
      </c>
      <c r="H84" s="167">
        <v>299</v>
      </c>
      <c r="I84" s="168">
        <v>338</v>
      </c>
      <c r="J84" s="168">
        <v>275</v>
      </c>
      <c r="K84" s="169">
        <v>284</v>
      </c>
      <c r="L84" s="170">
        <v>281</v>
      </c>
      <c r="M84" s="127">
        <v>315</v>
      </c>
      <c r="N84" s="171"/>
      <c r="O84" s="160"/>
      <c r="P84" s="133"/>
    </row>
    <row r="85" spans="1:16" s="131" customFormat="1" ht="16.5" customHeight="1" x14ac:dyDescent="0.2">
      <c r="A85" s="164"/>
      <c r="B85" s="165" t="s">
        <v>111</v>
      </c>
      <c r="C85" s="133">
        <v>108</v>
      </c>
      <c r="D85" s="166">
        <v>128</v>
      </c>
      <c r="E85" s="125">
        <v>144</v>
      </c>
      <c r="F85" s="173">
        <v>151</v>
      </c>
      <c r="G85" s="173">
        <v>164</v>
      </c>
      <c r="H85" s="167">
        <v>200</v>
      </c>
      <c r="I85" s="168">
        <v>162</v>
      </c>
      <c r="J85" s="168">
        <v>183</v>
      </c>
      <c r="K85" s="169">
        <v>174</v>
      </c>
      <c r="L85" s="170">
        <v>212</v>
      </c>
      <c r="M85" s="127">
        <v>450</v>
      </c>
      <c r="N85" s="171"/>
      <c r="O85" s="160"/>
      <c r="P85" s="133"/>
    </row>
    <row r="86" spans="1:16" s="131" customFormat="1" ht="16.5" customHeight="1" x14ac:dyDescent="0.2">
      <c r="A86" s="164"/>
      <c r="B86" s="165" t="s">
        <v>112</v>
      </c>
      <c r="C86" s="133">
        <v>102</v>
      </c>
      <c r="D86" s="166">
        <v>131</v>
      </c>
      <c r="E86" s="125">
        <v>129</v>
      </c>
      <c r="F86" s="173">
        <v>306</v>
      </c>
      <c r="G86" s="173">
        <v>216</v>
      </c>
      <c r="H86" s="167">
        <v>244</v>
      </c>
      <c r="I86" s="168">
        <v>251</v>
      </c>
      <c r="J86" s="168">
        <v>296</v>
      </c>
      <c r="K86" s="169">
        <v>334</v>
      </c>
      <c r="L86" s="170">
        <v>347</v>
      </c>
      <c r="M86" s="127">
        <v>648</v>
      </c>
      <c r="N86" s="171"/>
      <c r="O86" s="160"/>
      <c r="P86" s="133"/>
    </row>
    <row r="87" spans="1:16" s="131" customFormat="1" ht="16.5" customHeight="1" x14ac:dyDescent="0.2">
      <c r="A87" s="164"/>
      <c r="B87" s="157" t="s">
        <v>246</v>
      </c>
      <c r="C87" s="158" t="s">
        <v>80</v>
      </c>
      <c r="D87" s="158" t="s">
        <v>80</v>
      </c>
      <c r="E87" s="158" t="s">
        <v>80</v>
      </c>
      <c r="F87" s="158" t="s">
        <v>80</v>
      </c>
      <c r="G87" s="173">
        <v>0</v>
      </c>
      <c r="H87" s="173">
        <v>0</v>
      </c>
      <c r="I87" s="173">
        <v>1</v>
      </c>
      <c r="J87" s="173">
        <v>0</v>
      </c>
      <c r="K87" s="169">
        <v>0</v>
      </c>
      <c r="L87" s="170">
        <v>0</v>
      </c>
      <c r="M87" s="127">
        <v>1</v>
      </c>
      <c r="N87" s="182"/>
      <c r="O87" s="183"/>
    </row>
    <row r="88" spans="1:16" s="131" customFormat="1" ht="16.5" customHeight="1" x14ac:dyDescent="0.2">
      <c r="A88" s="164"/>
      <c r="B88" s="157" t="s">
        <v>240</v>
      </c>
      <c r="C88" s="158" t="s">
        <v>80</v>
      </c>
      <c r="D88" s="158" t="s">
        <v>80</v>
      </c>
      <c r="E88" s="158" t="s">
        <v>80</v>
      </c>
      <c r="F88" s="158" t="s">
        <v>80</v>
      </c>
      <c r="G88" s="173">
        <v>0</v>
      </c>
      <c r="H88" s="173">
        <v>3</v>
      </c>
      <c r="I88" s="173">
        <v>1</v>
      </c>
      <c r="J88" s="173">
        <v>6</v>
      </c>
      <c r="K88" s="169">
        <v>2</v>
      </c>
      <c r="L88" s="170">
        <v>7</v>
      </c>
      <c r="M88" s="127">
        <v>2</v>
      </c>
      <c r="N88" s="182"/>
      <c r="O88" s="183"/>
    </row>
    <row r="89" spans="1:16" s="131" customFormat="1" ht="16.5" customHeight="1" x14ac:dyDescent="0.2">
      <c r="A89" s="164"/>
      <c r="B89" s="165" t="s">
        <v>113</v>
      </c>
      <c r="C89" s="133">
        <v>133</v>
      </c>
      <c r="D89" s="166">
        <v>127</v>
      </c>
      <c r="E89" s="125">
        <v>171</v>
      </c>
      <c r="F89" s="173">
        <v>489</v>
      </c>
      <c r="G89" s="173">
        <v>384</v>
      </c>
      <c r="H89" s="173">
        <v>419</v>
      </c>
      <c r="I89" s="173">
        <v>392</v>
      </c>
      <c r="J89" s="173">
        <v>350</v>
      </c>
      <c r="K89" s="169">
        <v>542</v>
      </c>
      <c r="L89" s="170">
        <v>755</v>
      </c>
      <c r="M89" s="181">
        <v>1132</v>
      </c>
      <c r="N89" s="182"/>
      <c r="O89" s="183"/>
    </row>
    <row r="90" spans="1:16" s="131" customFormat="1" ht="16.5" customHeight="1" x14ac:dyDescent="0.2">
      <c r="A90" s="164"/>
      <c r="B90" s="165" t="s">
        <v>211</v>
      </c>
      <c r="C90" s="133">
        <v>29</v>
      </c>
      <c r="D90" s="166">
        <v>124</v>
      </c>
      <c r="E90" s="125">
        <v>333</v>
      </c>
      <c r="F90" s="173">
        <v>86</v>
      </c>
      <c r="G90" s="173">
        <v>70</v>
      </c>
      <c r="H90" s="173">
        <v>112</v>
      </c>
      <c r="I90" s="173">
        <v>107</v>
      </c>
      <c r="J90" s="173">
        <v>88</v>
      </c>
      <c r="K90" s="169">
        <v>168</v>
      </c>
      <c r="L90" s="170">
        <v>214</v>
      </c>
      <c r="M90" s="170">
        <v>185</v>
      </c>
      <c r="N90" s="182"/>
      <c r="O90" s="183"/>
    </row>
    <row r="91" spans="1:16" s="131" customFormat="1" ht="16.5" customHeight="1" x14ac:dyDescent="0.2">
      <c r="A91" s="164"/>
      <c r="B91" s="157" t="s">
        <v>235</v>
      </c>
      <c r="C91" s="133">
        <v>2</v>
      </c>
      <c r="D91" s="166">
        <v>10</v>
      </c>
      <c r="E91" s="125">
        <v>12</v>
      </c>
      <c r="F91" s="173">
        <v>8</v>
      </c>
      <c r="G91" s="173">
        <v>4</v>
      </c>
      <c r="H91" s="184" t="s">
        <v>80</v>
      </c>
      <c r="I91" s="184" t="s">
        <v>80</v>
      </c>
      <c r="J91" s="184" t="s">
        <v>80</v>
      </c>
      <c r="K91" s="184" t="s">
        <v>80</v>
      </c>
      <c r="L91" s="184" t="s">
        <v>80</v>
      </c>
      <c r="M91" s="184" t="s">
        <v>80</v>
      </c>
      <c r="N91" s="182"/>
      <c r="O91" s="183"/>
    </row>
    <row r="92" spans="1:16" s="131" customFormat="1" ht="16.5" customHeight="1" x14ac:dyDescent="0.2">
      <c r="A92" s="164"/>
      <c r="B92" s="165" t="s">
        <v>114</v>
      </c>
      <c r="C92" s="133">
        <v>39</v>
      </c>
      <c r="D92" s="166">
        <v>43</v>
      </c>
      <c r="E92" s="125">
        <v>67</v>
      </c>
      <c r="F92" s="173">
        <v>65</v>
      </c>
      <c r="G92" s="173">
        <v>87</v>
      </c>
      <c r="H92" s="173">
        <v>87</v>
      </c>
      <c r="I92" s="173">
        <v>75</v>
      </c>
      <c r="J92" s="173">
        <v>60</v>
      </c>
      <c r="K92" s="169">
        <v>59</v>
      </c>
      <c r="L92" s="170">
        <v>61</v>
      </c>
      <c r="M92" s="170">
        <v>59</v>
      </c>
      <c r="N92" s="182"/>
      <c r="O92" s="183"/>
    </row>
    <row r="93" spans="1:16" s="131" customFormat="1" ht="16.5" customHeight="1" x14ac:dyDescent="0.2">
      <c r="A93" s="164"/>
      <c r="B93" s="165" t="s">
        <v>75</v>
      </c>
      <c r="C93" s="133">
        <v>107</v>
      </c>
      <c r="D93" s="166">
        <v>201</v>
      </c>
      <c r="E93" s="125">
        <v>270</v>
      </c>
      <c r="F93" s="173">
        <v>215</v>
      </c>
      <c r="G93" s="173">
        <v>231</v>
      </c>
      <c r="H93" s="173">
        <v>234</v>
      </c>
      <c r="I93" s="173">
        <v>182</v>
      </c>
      <c r="J93" s="173">
        <v>236</v>
      </c>
      <c r="K93" s="169">
        <v>309</v>
      </c>
      <c r="L93" s="170">
        <v>275</v>
      </c>
      <c r="M93" s="170">
        <v>445</v>
      </c>
      <c r="N93" s="182"/>
      <c r="O93" s="183"/>
    </row>
    <row r="94" spans="1:16" s="131" customFormat="1" ht="16.5" customHeight="1" x14ac:dyDescent="0.2">
      <c r="A94" s="164"/>
      <c r="B94" s="165" t="s">
        <v>115</v>
      </c>
      <c r="C94" s="133">
        <v>4</v>
      </c>
      <c r="D94" s="166">
        <v>9</v>
      </c>
      <c r="E94" s="125">
        <v>5</v>
      </c>
      <c r="F94" s="173">
        <v>5</v>
      </c>
      <c r="G94" s="173">
        <v>2</v>
      </c>
      <c r="H94" s="173">
        <v>3</v>
      </c>
      <c r="I94" s="173">
        <v>1</v>
      </c>
      <c r="J94" s="173">
        <v>2</v>
      </c>
      <c r="K94" s="169">
        <v>2</v>
      </c>
      <c r="L94" s="170">
        <v>2</v>
      </c>
      <c r="M94" s="170">
        <v>12</v>
      </c>
      <c r="N94" s="182"/>
      <c r="O94" s="183"/>
    </row>
    <row r="95" spans="1:16" s="131" customFormat="1" ht="16.5" customHeight="1" x14ac:dyDescent="0.2">
      <c r="A95" s="164"/>
      <c r="B95" s="165" t="s">
        <v>116</v>
      </c>
      <c r="C95" s="133">
        <v>1</v>
      </c>
      <c r="D95" s="166">
        <v>2</v>
      </c>
      <c r="E95" s="125">
        <v>6</v>
      </c>
      <c r="F95" s="173">
        <v>5</v>
      </c>
      <c r="G95" s="173">
        <v>5</v>
      </c>
      <c r="H95" s="173">
        <v>28</v>
      </c>
      <c r="I95" s="173">
        <v>9</v>
      </c>
      <c r="J95" s="173">
        <v>4</v>
      </c>
      <c r="K95" s="169">
        <v>7</v>
      </c>
      <c r="L95" s="170">
        <v>1</v>
      </c>
      <c r="M95" s="170">
        <v>8</v>
      </c>
      <c r="N95" s="182"/>
      <c r="O95" s="183"/>
    </row>
    <row r="96" spans="1:16" s="131" customFormat="1" ht="16.5" customHeight="1" x14ac:dyDescent="0.2">
      <c r="A96" s="164"/>
      <c r="B96" s="165" t="s">
        <v>117</v>
      </c>
      <c r="C96" s="133">
        <v>2</v>
      </c>
      <c r="D96" s="166">
        <v>0</v>
      </c>
      <c r="E96" s="125">
        <v>1</v>
      </c>
      <c r="F96" s="173">
        <v>0</v>
      </c>
      <c r="G96" s="173">
        <v>1</v>
      </c>
      <c r="H96" s="173">
        <v>1</v>
      </c>
      <c r="I96" s="173">
        <v>1</v>
      </c>
      <c r="J96" s="173">
        <v>1</v>
      </c>
      <c r="K96" s="169">
        <v>0</v>
      </c>
      <c r="L96" s="170">
        <v>0</v>
      </c>
      <c r="M96" s="170">
        <v>1</v>
      </c>
      <c r="N96" s="182"/>
      <c r="O96" s="183"/>
    </row>
    <row r="97" spans="1:15" s="131" customFormat="1" ht="16.5" customHeight="1" x14ac:dyDescent="0.2">
      <c r="A97" s="164"/>
      <c r="B97" s="165" t="s">
        <v>118</v>
      </c>
      <c r="C97" s="133">
        <v>70</v>
      </c>
      <c r="D97" s="166">
        <v>83</v>
      </c>
      <c r="E97" s="125">
        <v>135</v>
      </c>
      <c r="F97" s="173">
        <v>110</v>
      </c>
      <c r="G97" s="173">
        <v>111</v>
      </c>
      <c r="H97" s="173">
        <v>142</v>
      </c>
      <c r="I97" s="173">
        <v>127</v>
      </c>
      <c r="J97" s="173">
        <v>156</v>
      </c>
      <c r="K97" s="169">
        <v>111</v>
      </c>
      <c r="L97" s="170">
        <v>85</v>
      </c>
      <c r="M97" s="170">
        <v>85</v>
      </c>
      <c r="N97" s="182"/>
      <c r="O97" s="183"/>
    </row>
    <row r="98" spans="1:15" s="131" customFormat="1" ht="16.5" customHeight="1" x14ac:dyDescent="0.2">
      <c r="A98" s="164"/>
      <c r="B98" s="165" t="s">
        <v>119</v>
      </c>
      <c r="C98" s="133">
        <v>166</v>
      </c>
      <c r="D98" s="166">
        <v>168</v>
      </c>
      <c r="E98" s="125">
        <v>355</v>
      </c>
      <c r="F98" s="173">
        <v>456</v>
      </c>
      <c r="G98" s="173">
        <v>211</v>
      </c>
      <c r="H98" s="173">
        <v>185</v>
      </c>
      <c r="I98" s="173">
        <v>182</v>
      </c>
      <c r="J98" s="173">
        <v>183</v>
      </c>
      <c r="K98" s="169">
        <v>217</v>
      </c>
      <c r="L98" s="170">
        <v>296</v>
      </c>
      <c r="M98" s="170">
        <v>232</v>
      </c>
      <c r="N98" s="182"/>
      <c r="O98" s="183"/>
    </row>
    <row r="99" spans="1:15" s="131" customFormat="1" ht="16.5" customHeight="1" x14ac:dyDescent="0.2">
      <c r="A99" s="164"/>
      <c r="B99" s="157" t="s">
        <v>236</v>
      </c>
      <c r="C99" s="158" t="s">
        <v>80</v>
      </c>
      <c r="D99" s="158" t="s">
        <v>80</v>
      </c>
      <c r="E99" s="158" t="s">
        <v>80</v>
      </c>
      <c r="F99" s="158" t="s">
        <v>80</v>
      </c>
      <c r="G99" s="173">
        <v>6</v>
      </c>
      <c r="H99" s="173">
        <v>2</v>
      </c>
      <c r="I99" s="173">
        <v>9</v>
      </c>
      <c r="J99" s="173">
        <v>7</v>
      </c>
      <c r="K99" s="169">
        <v>3</v>
      </c>
      <c r="L99" s="170">
        <v>5</v>
      </c>
      <c r="M99" s="170">
        <v>13</v>
      </c>
      <c r="N99" s="182"/>
      <c r="O99" s="183"/>
    </row>
    <row r="100" spans="1:15" s="131" customFormat="1" ht="16.5" customHeight="1" x14ac:dyDescent="0.2">
      <c r="A100" s="164"/>
      <c r="B100" s="165" t="s">
        <v>120</v>
      </c>
      <c r="C100" s="133">
        <v>157</v>
      </c>
      <c r="D100" s="166">
        <v>128</v>
      </c>
      <c r="E100" s="125">
        <v>135</v>
      </c>
      <c r="F100" s="173">
        <v>137</v>
      </c>
      <c r="G100" s="173">
        <v>108</v>
      </c>
      <c r="H100" s="173">
        <v>121</v>
      </c>
      <c r="I100" s="173">
        <v>135</v>
      </c>
      <c r="J100" s="173">
        <v>125</v>
      </c>
      <c r="K100" s="169">
        <v>146</v>
      </c>
      <c r="L100" s="170">
        <v>138</v>
      </c>
      <c r="M100" s="170">
        <v>165</v>
      </c>
    </row>
    <row r="101" spans="1:15" s="131" customFormat="1" ht="16.5" customHeight="1" x14ac:dyDescent="0.2">
      <c r="A101" s="164"/>
      <c r="B101" s="157" t="s">
        <v>233</v>
      </c>
      <c r="C101" s="133">
        <v>45</v>
      </c>
      <c r="D101" s="166">
        <v>29</v>
      </c>
      <c r="E101" s="125">
        <v>32</v>
      </c>
      <c r="F101" s="173">
        <v>63</v>
      </c>
      <c r="G101" s="173">
        <v>44</v>
      </c>
      <c r="H101" s="184" t="s">
        <v>80</v>
      </c>
      <c r="I101" s="184" t="s">
        <v>80</v>
      </c>
      <c r="J101" s="184" t="s">
        <v>80</v>
      </c>
      <c r="K101" s="184" t="s">
        <v>80</v>
      </c>
      <c r="L101" s="184" t="s">
        <v>80</v>
      </c>
      <c r="M101" s="184" t="s">
        <v>80</v>
      </c>
    </row>
    <row r="102" spans="1:15" s="131" customFormat="1" ht="16.5" customHeight="1" x14ac:dyDescent="0.2">
      <c r="A102" s="164"/>
      <c r="B102" s="165" t="s">
        <v>182</v>
      </c>
      <c r="C102" s="133">
        <v>1</v>
      </c>
      <c r="D102" s="166">
        <v>0</v>
      </c>
      <c r="E102" s="166">
        <v>0</v>
      </c>
      <c r="F102" s="166">
        <v>0</v>
      </c>
      <c r="G102" s="166">
        <v>1</v>
      </c>
      <c r="H102" s="166">
        <v>1</v>
      </c>
      <c r="I102" s="166">
        <v>0</v>
      </c>
      <c r="J102" s="166">
        <v>0</v>
      </c>
      <c r="K102" s="166">
        <v>1</v>
      </c>
      <c r="L102" s="166">
        <v>2</v>
      </c>
      <c r="M102" s="166">
        <v>0</v>
      </c>
    </row>
    <row r="103" spans="1:15" s="131" customFormat="1" ht="16.5" customHeight="1" x14ac:dyDescent="0.2">
      <c r="A103" s="174"/>
      <c r="B103" s="162" t="s">
        <v>77</v>
      </c>
      <c r="C103" s="163">
        <f t="shared" ref="C103:J103" si="7">SUM(C81:C102)</f>
        <v>1184</v>
      </c>
      <c r="D103" s="163">
        <f t="shared" si="7"/>
        <v>1525</v>
      </c>
      <c r="E103" s="163">
        <f t="shared" si="7"/>
        <v>2190</v>
      </c>
      <c r="F103" s="163">
        <f t="shared" si="7"/>
        <v>2833</v>
      </c>
      <c r="G103" s="163">
        <f t="shared" si="7"/>
        <v>2328</v>
      </c>
      <c r="H103" s="163">
        <f t="shared" si="7"/>
        <v>2621</v>
      </c>
      <c r="I103" s="163">
        <f t="shared" si="7"/>
        <v>2495</v>
      </c>
      <c r="J103" s="163">
        <f t="shared" si="7"/>
        <v>2439</v>
      </c>
      <c r="K103" s="163">
        <f>SUM(K81:K102)</f>
        <v>3085</v>
      </c>
      <c r="L103" s="163">
        <f>SUM(L81:L102)</f>
        <v>3621</v>
      </c>
      <c r="M103" s="163">
        <f>SUM(M81:M102)</f>
        <v>5413</v>
      </c>
    </row>
    <row r="104" spans="1:15" s="131" customFormat="1" ht="16.5" customHeight="1" x14ac:dyDescent="0.2">
      <c r="A104" s="164" t="s">
        <v>121</v>
      </c>
      <c r="B104" s="165" t="s">
        <v>178</v>
      </c>
      <c r="C104" s="176">
        <v>1</v>
      </c>
      <c r="D104" s="176">
        <v>2</v>
      </c>
      <c r="E104" s="176">
        <v>1</v>
      </c>
      <c r="F104" s="176">
        <v>1</v>
      </c>
      <c r="G104" s="176">
        <v>1</v>
      </c>
      <c r="H104" s="176">
        <v>0</v>
      </c>
      <c r="I104" s="176">
        <v>1</v>
      </c>
      <c r="J104" s="176">
        <v>1</v>
      </c>
      <c r="K104" s="176">
        <v>0</v>
      </c>
      <c r="L104" s="176">
        <v>0</v>
      </c>
      <c r="M104" s="176">
        <v>0</v>
      </c>
    </row>
    <row r="105" spans="1:15" s="131" customFormat="1" ht="16.5" customHeight="1" x14ac:dyDescent="0.2">
      <c r="A105" s="164"/>
      <c r="B105" s="157" t="s">
        <v>243</v>
      </c>
      <c r="C105" s="158" t="s">
        <v>80</v>
      </c>
      <c r="D105" s="158" t="s">
        <v>80</v>
      </c>
      <c r="E105" s="158" t="s">
        <v>80</v>
      </c>
      <c r="F105" s="158" t="s">
        <v>80</v>
      </c>
      <c r="G105" s="176">
        <v>0</v>
      </c>
      <c r="H105" s="176">
        <v>2</v>
      </c>
      <c r="I105" s="176">
        <v>0</v>
      </c>
      <c r="J105" s="176">
        <v>0</v>
      </c>
      <c r="K105" s="176">
        <v>0</v>
      </c>
      <c r="L105" s="176">
        <v>1</v>
      </c>
      <c r="M105" s="176">
        <v>0</v>
      </c>
    </row>
    <row r="106" spans="1:15" s="131" customFormat="1" ht="16.5" customHeight="1" x14ac:dyDescent="0.2">
      <c r="A106" s="164"/>
      <c r="B106" s="157" t="s">
        <v>244</v>
      </c>
      <c r="C106" s="176">
        <v>2</v>
      </c>
      <c r="D106" s="176">
        <v>0</v>
      </c>
      <c r="E106" s="176">
        <v>0</v>
      </c>
      <c r="F106" s="176">
        <v>0</v>
      </c>
      <c r="G106" s="177" t="s">
        <v>80</v>
      </c>
      <c r="H106" s="177" t="s">
        <v>80</v>
      </c>
      <c r="I106" s="177" t="s">
        <v>80</v>
      </c>
      <c r="J106" s="177" t="s">
        <v>80</v>
      </c>
      <c r="K106" s="177" t="s">
        <v>80</v>
      </c>
      <c r="L106" s="177" t="s">
        <v>80</v>
      </c>
      <c r="M106" s="177" t="s">
        <v>80</v>
      </c>
    </row>
    <row r="107" spans="1:15" s="131" customFormat="1" ht="16.5" customHeight="1" x14ac:dyDescent="0.2">
      <c r="A107" s="164"/>
      <c r="B107" s="165" t="s">
        <v>179</v>
      </c>
      <c r="C107" s="176">
        <v>1</v>
      </c>
      <c r="D107" s="176">
        <v>0</v>
      </c>
      <c r="E107" s="176">
        <v>0</v>
      </c>
      <c r="F107" s="176">
        <v>0</v>
      </c>
      <c r="G107" s="176">
        <v>0</v>
      </c>
      <c r="H107" s="176">
        <v>0</v>
      </c>
      <c r="I107" s="176">
        <v>0</v>
      </c>
      <c r="J107" s="176">
        <v>1</v>
      </c>
      <c r="K107" s="176">
        <v>0</v>
      </c>
      <c r="L107" s="176">
        <v>1</v>
      </c>
      <c r="M107" s="176">
        <v>2</v>
      </c>
    </row>
    <row r="108" spans="1:15" s="131" customFormat="1" ht="16.5" customHeight="1" x14ac:dyDescent="0.2">
      <c r="A108" s="164"/>
      <c r="B108" s="165" t="s">
        <v>75</v>
      </c>
      <c r="C108" s="176">
        <v>1</v>
      </c>
      <c r="D108" s="176">
        <v>1</v>
      </c>
      <c r="E108" s="176">
        <v>4</v>
      </c>
      <c r="F108" s="176">
        <v>1</v>
      </c>
      <c r="G108" s="176">
        <v>0</v>
      </c>
      <c r="H108" s="176">
        <v>2</v>
      </c>
      <c r="I108" s="176">
        <v>1</v>
      </c>
      <c r="J108" s="176">
        <v>1</v>
      </c>
      <c r="K108" s="176">
        <v>0</v>
      </c>
      <c r="L108" s="176">
        <v>1</v>
      </c>
      <c r="M108" s="176">
        <v>1</v>
      </c>
    </row>
    <row r="109" spans="1:15" s="131" customFormat="1" ht="16.5" customHeight="1" x14ac:dyDescent="0.2">
      <c r="A109" s="164"/>
      <c r="B109" s="165" t="s">
        <v>196</v>
      </c>
      <c r="C109" s="176">
        <v>0</v>
      </c>
      <c r="D109" s="176">
        <v>0</v>
      </c>
      <c r="E109" s="176">
        <v>0</v>
      </c>
      <c r="F109" s="176">
        <v>0</v>
      </c>
      <c r="G109" s="176">
        <v>0</v>
      </c>
      <c r="H109" s="176">
        <v>0</v>
      </c>
      <c r="I109" s="176">
        <v>0</v>
      </c>
      <c r="J109" s="176">
        <v>0</v>
      </c>
      <c r="K109" s="176">
        <v>0</v>
      </c>
      <c r="L109" s="176">
        <v>0</v>
      </c>
      <c r="M109" s="176">
        <v>0</v>
      </c>
    </row>
    <row r="110" spans="1:15" s="131" customFormat="1" ht="16.5" customHeight="1" x14ac:dyDescent="0.2">
      <c r="A110" s="164"/>
      <c r="B110" s="157" t="s">
        <v>251</v>
      </c>
      <c r="C110" s="158" t="s">
        <v>80</v>
      </c>
      <c r="D110" s="158" t="s">
        <v>80</v>
      </c>
      <c r="E110" s="158" t="s">
        <v>80</v>
      </c>
      <c r="F110" s="158" t="s">
        <v>80</v>
      </c>
      <c r="G110" s="176">
        <v>0</v>
      </c>
      <c r="H110" s="176">
        <v>0</v>
      </c>
      <c r="I110" s="176">
        <v>0</v>
      </c>
      <c r="J110" s="176">
        <v>0</v>
      </c>
      <c r="K110" s="176">
        <v>0</v>
      </c>
      <c r="L110" s="176">
        <v>0</v>
      </c>
      <c r="M110" s="176">
        <v>0</v>
      </c>
    </row>
    <row r="111" spans="1:15" s="131" customFormat="1" ht="16.5" customHeight="1" x14ac:dyDescent="0.2">
      <c r="A111" s="174"/>
      <c r="B111" s="162" t="s">
        <v>77</v>
      </c>
      <c r="C111" s="163">
        <f t="shared" ref="C111:M111" si="8">SUM(C104:C110)</f>
        <v>5</v>
      </c>
      <c r="D111" s="163">
        <f t="shared" si="8"/>
        <v>3</v>
      </c>
      <c r="E111" s="163">
        <f t="shared" si="8"/>
        <v>5</v>
      </c>
      <c r="F111" s="163">
        <f t="shared" si="8"/>
        <v>2</v>
      </c>
      <c r="G111" s="163">
        <f t="shared" si="8"/>
        <v>1</v>
      </c>
      <c r="H111" s="163">
        <f t="shared" si="8"/>
        <v>4</v>
      </c>
      <c r="I111" s="163">
        <f t="shared" si="8"/>
        <v>2</v>
      </c>
      <c r="J111" s="163">
        <f t="shared" si="8"/>
        <v>3</v>
      </c>
      <c r="K111" s="163">
        <f t="shared" si="8"/>
        <v>0</v>
      </c>
      <c r="L111" s="163">
        <f t="shared" si="8"/>
        <v>3</v>
      </c>
      <c r="M111" s="163">
        <f t="shared" si="8"/>
        <v>3</v>
      </c>
    </row>
    <row r="112" spans="1:15" s="131" customFormat="1" ht="16.5" customHeight="1" x14ac:dyDescent="0.2">
      <c r="A112" s="164" t="s">
        <v>122</v>
      </c>
      <c r="B112" s="174" t="s">
        <v>197</v>
      </c>
      <c r="C112" s="133">
        <v>287</v>
      </c>
      <c r="D112" s="166">
        <v>500</v>
      </c>
      <c r="E112" s="125">
        <v>13</v>
      </c>
      <c r="F112" s="173">
        <v>22</v>
      </c>
      <c r="G112" s="173">
        <v>13</v>
      </c>
      <c r="H112" s="173">
        <v>19</v>
      </c>
      <c r="I112" s="173">
        <v>8</v>
      </c>
      <c r="J112" s="173">
        <v>18</v>
      </c>
      <c r="K112" s="169">
        <v>11</v>
      </c>
      <c r="L112" s="170">
        <v>46</v>
      </c>
      <c r="M112" s="170">
        <v>149</v>
      </c>
    </row>
    <row r="113" spans="1:13" s="131" customFormat="1" ht="16.5" customHeight="1" x14ac:dyDescent="0.2">
      <c r="A113" s="164"/>
      <c r="B113" s="165" t="s">
        <v>200</v>
      </c>
      <c r="C113" s="133">
        <v>6</v>
      </c>
      <c r="D113" s="166">
        <v>6</v>
      </c>
      <c r="E113" s="125">
        <v>3</v>
      </c>
      <c r="F113" s="173">
        <v>3</v>
      </c>
      <c r="G113" s="173">
        <v>11</v>
      </c>
      <c r="H113" s="173">
        <v>1</v>
      </c>
      <c r="I113" s="173">
        <v>2</v>
      </c>
      <c r="J113" s="173">
        <v>2</v>
      </c>
      <c r="K113" s="169">
        <v>0</v>
      </c>
      <c r="L113" s="170">
        <v>6</v>
      </c>
      <c r="M113" s="170">
        <v>11</v>
      </c>
    </row>
    <row r="114" spans="1:13" s="131" customFormat="1" ht="30" customHeight="1" x14ac:dyDescent="0.2">
      <c r="A114" s="164"/>
      <c r="B114" s="157" t="s">
        <v>245</v>
      </c>
      <c r="C114" s="133">
        <v>1</v>
      </c>
      <c r="D114" s="166">
        <v>1</v>
      </c>
      <c r="E114" s="125">
        <v>4</v>
      </c>
      <c r="F114" s="173">
        <v>2</v>
      </c>
      <c r="G114" s="173">
        <v>4</v>
      </c>
      <c r="H114" s="184" t="s">
        <v>80</v>
      </c>
      <c r="I114" s="184" t="s">
        <v>80</v>
      </c>
      <c r="J114" s="184" t="s">
        <v>80</v>
      </c>
      <c r="K114" s="184" t="s">
        <v>80</v>
      </c>
      <c r="L114" s="184" t="s">
        <v>80</v>
      </c>
      <c r="M114" s="184" t="s">
        <v>80</v>
      </c>
    </row>
    <row r="115" spans="1:13" s="131" customFormat="1" ht="16.5" customHeight="1" x14ac:dyDescent="0.2">
      <c r="A115" s="164"/>
      <c r="B115" s="165" t="s">
        <v>75</v>
      </c>
      <c r="C115" s="133">
        <v>82</v>
      </c>
      <c r="D115" s="166">
        <v>82</v>
      </c>
      <c r="E115" s="125">
        <v>43</v>
      </c>
      <c r="F115" s="173">
        <v>85</v>
      </c>
      <c r="G115" s="173">
        <v>30</v>
      </c>
      <c r="H115" s="173">
        <v>28</v>
      </c>
      <c r="I115" s="173">
        <v>14</v>
      </c>
      <c r="J115" s="173">
        <v>52</v>
      </c>
      <c r="K115" s="169">
        <v>23</v>
      </c>
      <c r="L115" s="170">
        <v>41</v>
      </c>
      <c r="M115" s="170">
        <v>158</v>
      </c>
    </row>
    <row r="116" spans="1:13" s="131" customFormat="1" ht="30" customHeight="1" x14ac:dyDescent="0.2">
      <c r="A116" s="164"/>
      <c r="B116" s="165" t="s">
        <v>123</v>
      </c>
      <c r="C116" s="133">
        <v>4</v>
      </c>
      <c r="D116" s="166">
        <v>3</v>
      </c>
      <c r="E116" s="125">
        <v>6</v>
      </c>
      <c r="F116" s="173">
        <v>5</v>
      </c>
      <c r="G116" s="173">
        <v>8</v>
      </c>
      <c r="H116" s="173">
        <v>7</v>
      </c>
      <c r="I116" s="173">
        <v>7</v>
      </c>
      <c r="J116" s="173">
        <v>2</v>
      </c>
      <c r="K116" s="169">
        <v>4</v>
      </c>
      <c r="L116" s="170">
        <v>4</v>
      </c>
      <c r="M116" s="170">
        <v>3</v>
      </c>
    </row>
    <row r="117" spans="1:13" s="131" customFormat="1" ht="16.5" customHeight="1" x14ac:dyDescent="0.2">
      <c r="A117" s="164"/>
      <c r="B117" s="180" t="s">
        <v>198</v>
      </c>
      <c r="C117" s="133">
        <v>657</v>
      </c>
      <c r="D117" s="166">
        <v>648</v>
      </c>
      <c r="E117" s="125">
        <v>864</v>
      </c>
      <c r="F117" s="173">
        <v>1167</v>
      </c>
      <c r="G117" s="173">
        <v>1053</v>
      </c>
      <c r="H117" s="173">
        <v>878</v>
      </c>
      <c r="I117" s="173">
        <v>722</v>
      </c>
      <c r="J117" s="173">
        <v>719</v>
      </c>
      <c r="K117" s="169">
        <v>366</v>
      </c>
      <c r="L117" s="170">
        <v>229</v>
      </c>
      <c r="M117" s="170">
        <v>213</v>
      </c>
    </row>
    <row r="118" spans="1:13" s="131" customFormat="1" ht="16.5" customHeight="1" x14ac:dyDescent="0.2">
      <c r="A118" s="164"/>
      <c r="B118" s="165" t="s">
        <v>199</v>
      </c>
      <c r="C118" s="133">
        <v>49</v>
      </c>
      <c r="D118" s="166">
        <v>80</v>
      </c>
      <c r="E118" s="125">
        <v>71</v>
      </c>
      <c r="F118" s="173">
        <v>253</v>
      </c>
      <c r="G118" s="173">
        <v>82</v>
      </c>
      <c r="H118" s="173">
        <v>44</v>
      </c>
      <c r="I118" s="173">
        <v>42</v>
      </c>
      <c r="J118" s="173">
        <v>28</v>
      </c>
      <c r="K118" s="169">
        <v>65</v>
      </c>
      <c r="L118" s="170">
        <v>25</v>
      </c>
      <c r="M118" s="170">
        <v>20</v>
      </c>
    </row>
    <row r="119" spans="1:13" s="131" customFormat="1" ht="16.5" customHeight="1" x14ac:dyDescent="0.2">
      <c r="A119" s="174"/>
      <c r="B119" s="162" t="s">
        <v>77</v>
      </c>
      <c r="C119" s="163">
        <f t="shared" ref="C119:M119" si="9">SUM(C112:C118)</f>
        <v>1086</v>
      </c>
      <c r="D119" s="163">
        <f t="shared" si="9"/>
        <v>1320</v>
      </c>
      <c r="E119" s="163">
        <f t="shared" si="9"/>
        <v>1004</v>
      </c>
      <c r="F119" s="163">
        <f t="shared" si="9"/>
        <v>1537</v>
      </c>
      <c r="G119" s="163">
        <f t="shared" si="9"/>
        <v>1201</v>
      </c>
      <c r="H119" s="163">
        <f t="shared" si="9"/>
        <v>977</v>
      </c>
      <c r="I119" s="163">
        <f t="shared" si="9"/>
        <v>795</v>
      </c>
      <c r="J119" s="163">
        <f t="shared" si="9"/>
        <v>821</v>
      </c>
      <c r="K119" s="163">
        <f t="shared" si="9"/>
        <v>469</v>
      </c>
      <c r="L119" s="163">
        <f t="shared" si="9"/>
        <v>351</v>
      </c>
      <c r="M119" s="163">
        <f t="shared" si="9"/>
        <v>554</v>
      </c>
    </row>
    <row r="120" spans="1:13" s="131" customFormat="1" ht="16.5" customHeight="1" x14ac:dyDescent="0.2">
      <c r="A120" s="164" t="s">
        <v>124</v>
      </c>
      <c r="B120" s="165" t="s">
        <v>128</v>
      </c>
      <c r="C120" s="176">
        <v>0</v>
      </c>
      <c r="D120" s="176">
        <v>1</v>
      </c>
      <c r="E120" s="176">
        <v>1</v>
      </c>
      <c r="F120" s="176">
        <v>0</v>
      </c>
      <c r="G120" s="176">
        <v>0</v>
      </c>
      <c r="H120" s="176">
        <v>1</v>
      </c>
      <c r="I120" s="176">
        <v>1</v>
      </c>
      <c r="J120" s="176">
        <v>3</v>
      </c>
      <c r="K120" s="176">
        <v>0</v>
      </c>
      <c r="L120" s="176">
        <v>0</v>
      </c>
      <c r="M120" s="176">
        <v>1</v>
      </c>
    </row>
    <row r="121" spans="1:13" s="131" customFormat="1" ht="16.5" customHeight="1" x14ac:dyDescent="0.2">
      <c r="A121" s="164"/>
      <c r="B121" s="165" t="s">
        <v>75</v>
      </c>
      <c r="C121" s="176">
        <v>2</v>
      </c>
      <c r="D121" s="176">
        <v>1</v>
      </c>
      <c r="E121" s="176">
        <v>3</v>
      </c>
      <c r="F121" s="176">
        <v>3</v>
      </c>
      <c r="G121" s="176">
        <v>1</v>
      </c>
      <c r="H121" s="176">
        <v>2</v>
      </c>
      <c r="I121" s="176">
        <v>1</v>
      </c>
      <c r="J121" s="176">
        <v>0</v>
      </c>
      <c r="K121" s="176">
        <v>3</v>
      </c>
      <c r="L121" s="176">
        <v>0</v>
      </c>
      <c r="M121" s="176">
        <v>6</v>
      </c>
    </row>
    <row r="122" spans="1:13" s="131" customFormat="1" ht="16.5" customHeight="1" x14ac:dyDescent="0.2">
      <c r="A122" s="185"/>
      <c r="B122" s="162" t="s">
        <v>77</v>
      </c>
      <c r="C122" s="186">
        <f t="shared" ref="C122:M122" si="10">SUM(C120:C121)</f>
        <v>2</v>
      </c>
      <c r="D122" s="186">
        <f t="shared" si="10"/>
        <v>2</v>
      </c>
      <c r="E122" s="186">
        <f t="shared" si="10"/>
        <v>4</v>
      </c>
      <c r="F122" s="186">
        <f t="shared" si="10"/>
        <v>3</v>
      </c>
      <c r="G122" s="186">
        <f t="shared" si="10"/>
        <v>1</v>
      </c>
      <c r="H122" s="186">
        <f t="shared" si="10"/>
        <v>3</v>
      </c>
      <c r="I122" s="186">
        <f t="shared" si="10"/>
        <v>2</v>
      </c>
      <c r="J122" s="186">
        <f t="shared" si="10"/>
        <v>3</v>
      </c>
      <c r="K122" s="186">
        <f t="shared" si="10"/>
        <v>3</v>
      </c>
      <c r="L122" s="186">
        <f t="shared" si="10"/>
        <v>0</v>
      </c>
      <c r="M122" s="186">
        <f t="shared" si="10"/>
        <v>7</v>
      </c>
    </row>
    <row r="123" spans="1:13" s="131" customFormat="1" ht="16.5" customHeight="1" x14ac:dyDescent="0.2">
      <c r="A123" s="187"/>
      <c r="B123" s="162" t="s">
        <v>76</v>
      </c>
      <c r="C123" s="186">
        <f>SUM(C122,C119,C111,C103,C80,C72,C57,C49,C33,C41)</f>
        <v>5090</v>
      </c>
      <c r="D123" s="186">
        <f>SUM(D122,D119,D111,D103,D80,D72,D57,D49,D33,D41)</f>
        <v>4963</v>
      </c>
      <c r="E123" s="186">
        <f>SUM(E122,E119,E111,E103,E80,E72,E57,E49,E33,E41)</f>
        <v>5526</v>
      </c>
      <c r="F123" s="186">
        <f>SUM(F122,F119,F111,F103,F80,F72,F57,F49,F33,F41)</f>
        <v>7386</v>
      </c>
      <c r="G123" s="186">
        <f t="shared" ref="G123:M123" si="11">SUM(G122,G119,G111,G103,G80,G72,G57,G49,G41,G33,G18)</f>
        <v>6101</v>
      </c>
      <c r="H123" s="186">
        <f t="shared" si="11"/>
        <v>6722</v>
      </c>
      <c r="I123" s="186">
        <f t="shared" si="11"/>
        <v>6576</v>
      </c>
      <c r="J123" s="186">
        <f t="shared" si="11"/>
        <v>6682</v>
      </c>
      <c r="K123" s="186">
        <f t="shared" si="11"/>
        <v>7800</v>
      </c>
      <c r="L123" s="186">
        <f t="shared" si="11"/>
        <v>9007</v>
      </c>
      <c r="M123" s="186">
        <f t="shared" si="11"/>
        <v>11681</v>
      </c>
    </row>
    <row r="124" spans="1:13" x14ac:dyDescent="0.2">
      <c r="A124" s="15"/>
      <c r="B124" s="15"/>
      <c r="C124" s="15"/>
      <c r="D124" s="15"/>
      <c r="E124" s="15"/>
    </row>
    <row r="125" spans="1:13" s="18" customFormat="1" ht="13.5" x14ac:dyDescent="0.25"/>
    <row r="126" spans="1:13" s="18" customFormat="1" ht="13.5" x14ac:dyDescent="0.25">
      <c r="A126" s="117"/>
      <c r="B126" s="117"/>
      <c r="C126" s="117"/>
      <c r="D126" s="117"/>
      <c r="E126" s="117"/>
      <c r="F126" s="117"/>
      <c r="G126" s="117"/>
      <c r="H126" s="117"/>
      <c r="I126" s="117"/>
      <c r="J126" s="117"/>
    </row>
    <row r="127" spans="1:13" s="18" customFormat="1" ht="14.25" x14ac:dyDescent="0.3">
      <c r="A127" s="86"/>
      <c r="B127" s="30"/>
      <c r="C127" s="30"/>
      <c r="D127" s="30"/>
      <c r="E127" s="32"/>
    </row>
    <row r="128" spans="1:13" x14ac:dyDescent="0.2">
      <c r="A128" s="88"/>
    </row>
    <row r="129" spans="1:1" s="18" customFormat="1" ht="13.5" x14ac:dyDescent="0.25">
      <c r="A129" s="87"/>
    </row>
    <row r="130" spans="1:1" s="18" customFormat="1" ht="14.25" x14ac:dyDescent="0.3">
      <c r="A130" s="62"/>
    </row>
    <row r="131" spans="1:1" s="18" customFormat="1" ht="14.25" x14ac:dyDescent="0.3">
      <c r="A131" s="62"/>
    </row>
  </sheetData>
  <phoneticPr fontId="3" type="noConversion"/>
  <pageMargins left="0.25" right="0.25" top="0.5" bottom="0.5" header="0.3" footer="0.3"/>
  <pageSetup orientation="landscape" r:id="rId1"/>
  <headerFooter>
    <oddFooter>&amp;L&amp;"Century Gothic,Regular"FinCEN SAR - Insurance Companies&amp;R&amp;"Century Gothic,Regular"Page &amp;P of &amp;N</oddFooter>
  </headerFooter>
  <drawing r:id="rId2"/>
  <legacy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4:O44"/>
  <sheetViews>
    <sheetView showGridLines="0" zoomScaleNormal="100" workbookViewId="0">
      <selection activeCell="O26" sqref="O26"/>
    </sheetView>
  </sheetViews>
  <sheetFormatPr defaultColWidth="9.140625" defaultRowHeight="12.75" x14ac:dyDescent="0.2"/>
  <cols>
    <col min="1" max="1" width="36.28515625" style="1" customWidth="1"/>
    <col min="2" max="12" width="11.7109375" style="1" customWidth="1"/>
    <col min="13" max="16384" width="9.140625" style="1"/>
  </cols>
  <sheetData>
    <row r="4" spans="1:15" ht="13.5" x14ac:dyDescent="0.25">
      <c r="A4" s="18"/>
      <c r="B4" s="18"/>
      <c r="C4" s="18"/>
      <c r="D4" s="18"/>
      <c r="E4" s="18"/>
      <c r="F4" s="18"/>
      <c r="G4" s="18"/>
      <c r="H4" s="18"/>
    </row>
    <row r="5" spans="1:15" ht="13.5" x14ac:dyDescent="0.25">
      <c r="A5" s="18"/>
      <c r="B5" s="18"/>
      <c r="C5" s="18"/>
      <c r="D5" s="18"/>
      <c r="E5" s="18"/>
      <c r="F5" s="18"/>
      <c r="G5" s="18"/>
      <c r="H5" s="18"/>
    </row>
    <row r="6" spans="1:15" ht="13.5" x14ac:dyDescent="0.25">
      <c r="A6" s="18"/>
      <c r="B6" s="18"/>
      <c r="C6" s="18"/>
      <c r="D6" s="18"/>
      <c r="E6" s="18"/>
      <c r="F6" s="18"/>
      <c r="G6" s="18"/>
      <c r="H6" s="18"/>
    </row>
    <row r="7" spans="1:15" ht="13.5" x14ac:dyDescent="0.25">
      <c r="A7" s="18"/>
      <c r="B7" s="18"/>
      <c r="C7" s="18"/>
      <c r="D7" s="18"/>
      <c r="E7" s="18"/>
      <c r="F7" s="18"/>
      <c r="G7" s="18"/>
      <c r="H7" s="18"/>
    </row>
    <row r="8" spans="1:15" ht="13.5" x14ac:dyDescent="0.25">
      <c r="A8" s="18"/>
      <c r="B8" s="18"/>
      <c r="C8" s="18"/>
      <c r="D8" s="18"/>
      <c r="E8" s="18"/>
      <c r="F8" s="18"/>
      <c r="G8" s="18"/>
      <c r="H8" s="18"/>
    </row>
    <row r="9" spans="1:15" ht="13.5" x14ac:dyDescent="0.25">
      <c r="A9" s="26" t="s">
        <v>219</v>
      </c>
      <c r="B9" s="18"/>
      <c r="C9" s="18"/>
      <c r="D9" s="18"/>
      <c r="E9" s="18"/>
      <c r="F9" s="18"/>
      <c r="G9" s="18"/>
      <c r="H9" s="18"/>
    </row>
    <row r="10" spans="1:15" ht="13.5" x14ac:dyDescent="0.25">
      <c r="A10" s="20"/>
      <c r="B10" s="18"/>
      <c r="C10" s="18"/>
      <c r="D10" s="18"/>
      <c r="E10" s="18"/>
      <c r="F10" s="18"/>
      <c r="G10" s="18"/>
      <c r="H10" s="18"/>
    </row>
    <row r="11" spans="1:15" x14ac:dyDescent="0.2">
      <c r="A11" s="116" t="s">
        <v>228</v>
      </c>
      <c r="B11" s="116"/>
      <c r="C11" s="116"/>
      <c r="D11" s="116"/>
      <c r="E11" s="116"/>
      <c r="F11" s="116"/>
      <c r="G11" s="116"/>
      <c r="H11" s="116"/>
    </row>
    <row r="12" spans="1:15" ht="13.5" x14ac:dyDescent="0.25">
      <c r="A12" s="20" t="s">
        <v>262</v>
      </c>
      <c r="B12" s="65"/>
      <c r="C12" s="65"/>
      <c r="D12" s="65"/>
      <c r="E12" s="65"/>
      <c r="F12" s="65"/>
      <c r="G12" s="65"/>
      <c r="H12" s="65"/>
    </row>
    <row r="13" spans="1:15" ht="13.5" x14ac:dyDescent="0.25">
      <c r="A13" s="18"/>
      <c r="B13" s="18"/>
      <c r="C13" s="18"/>
      <c r="D13" s="18"/>
      <c r="E13" s="18"/>
      <c r="F13" s="18"/>
      <c r="G13" s="18"/>
      <c r="H13" s="18"/>
    </row>
    <row r="14" spans="1:15" ht="28.5" customHeight="1" x14ac:dyDescent="0.25">
      <c r="A14" s="42" t="s">
        <v>129</v>
      </c>
      <c r="B14" s="42" t="s">
        <v>180</v>
      </c>
      <c r="C14" s="42" t="s">
        <v>183</v>
      </c>
      <c r="D14" s="42" t="s">
        <v>186</v>
      </c>
      <c r="E14" s="42" t="s">
        <v>189</v>
      </c>
      <c r="F14" s="91" t="s">
        <v>190</v>
      </c>
      <c r="G14" s="82" t="s">
        <v>212</v>
      </c>
      <c r="H14" s="91" t="s">
        <v>222</v>
      </c>
      <c r="I14" s="82" t="s">
        <v>223</v>
      </c>
      <c r="J14" s="112" t="s">
        <v>254</v>
      </c>
      <c r="K14" s="91" t="s">
        <v>259</v>
      </c>
      <c r="L14" s="121" t="s">
        <v>261</v>
      </c>
      <c r="M14" s="68"/>
      <c r="N14" s="68"/>
      <c r="O14" s="18"/>
    </row>
    <row r="15" spans="1:15" ht="16.5" customHeight="1" x14ac:dyDescent="0.25">
      <c r="A15" s="93" t="s">
        <v>161</v>
      </c>
      <c r="B15" s="63">
        <v>0</v>
      </c>
      <c r="C15" s="63">
        <v>0</v>
      </c>
      <c r="D15" s="63">
        <v>0</v>
      </c>
      <c r="E15" s="63">
        <v>1</v>
      </c>
      <c r="F15" s="81">
        <v>0</v>
      </c>
      <c r="G15" s="63">
        <v>0</v>
      </c>
      <c r="H15" s="63">
        <v>0</v>
      </c>
      <c r="I15" s="63">
        <v>0</v>
      </c>
      <c r="J15" s="111">
        <v>0</v>
      </c>
      <c r="K15" s="63">
        <v>0</v>
      </c>
      <c r="L15" s="120">
        <v>1</v>
      </c>
      <c r="M15" s="68"/>
      <c r="N15" s="69"/>
      <c r="O15" s="18"/>
    </row>
    <row r="16" spans="1:15" ht="16.5" customHeight="1" x14ac:dyDescent="0.25">
      <c r="A16" s="93" t="s">
        <v>162</v>
      </c>
      <c r="B16" s="63">
        <v>2</v>
      </c>
      <c r="C16" s="63">
        <v>1</v>
      </c>
      <c r="D16" s="63">
        <v>0</v>
      </c>
      <c r="E16" s="63">
        <v>0</v>
      </c>
      <c r="F16" s="81">
        <v>0</v>
      </c>
      <c r="G16" s="63">
        <v>2</v>
      </c>
      <c r="H16" s="63">
        <v>0</v>
      </c>
      <c r="I16" s="63">
        <v>2</v>
      </c>
      <c r="J16" s="111">
        <v>0</v>
      </c>
      <c r="K16" s="63">
        <v>0</v>
      </c>
      <c r="L16" s="120">
        <v>0</v>
      </c>
      <c r="M16" s="68"/>
      <c r="N16" s="69"/>
      <c r="O16" s="18"/>
    </row>
    <row r="17" spans="1:15" ht="16.5" customHeight="1" x14ac:dyDescent="0.25">
      <c r="A17" s="93" t="s">
        <v>163</v>
      </c>
      <c r="B17" s="63">
        <v>0</v>
      </c>
      <c r="C17" s="63">
        <v>0</v>
      </c>
      <c r="D17" s="63">
        <v>0</v>
      </c>
      <c r="E17" s="63">
        <v>0</v>
      </c>
      <c r="F17" s="81">
        <v>0</v>
      </c>
      <c r="G17" s="63">
        <v>1</v>
      </c>
      <c r="H17" s="63">
        <v>0</v>
      </c>
      <c r="I17" s="63">
        <v>1</v>
      </c>
      <c r="J17" s="111">
        <v>0</v>
      </c>
      <c r="K17" s="63">
        <v>0</v>
      </c>
      <c r="L17" s="120">
        <v>0</v>
      </c>
      <c r="M17" s="68"/>
      <c r="N17" s="69"/>
      <c r="O17" s="18"/>
    </row>
    <row r="18" spans="1:15" ht="16.5" customHeight="1" x14ac:dyDescent="0.25">
      <c r="A18" s="93" t="s">
        <v>164</v>
      </c>
      <c r="B18" s="63">
        <v>13</v>
      </c>
      <c r="C18" s="63">
        <v>6</v>
      </c>
      <c r="D18" s="63">
        <v>7</v>
      </c>
      <c r="E18" s="63">
        <v>6</v>
      </c>
      <c r="F18" s="81">
        <v>13</v>
      </c>
      <c r="G18" s="63">
        <v>14</v>
      </c>
      <c r="H18" s="63">
        <v>18</v>
      </c>
      <c r="I18" s="63">
        <v>20</v>
      </c>
      <c r="J18" s="111">
        <v>39</v>
      </c>
      <c r="K18" s="63">
        <v>18</v>
      </c>
      <c r="L18" s="120">
        <v>13</v>
      </c>
      <c r="M18" s="68"/>
      <c r="N18" s="69"/>
      <c r="O18" s="18"/>
    </row>
    <row r="19" spans="1:15" ht="16.5" customHeight="1" x14ac:dyDescent="0.25">
      <c r="A19" s="93" t="s">
        <v>165</v>
      </c>
      <c r="B19" s="63">
        <v>5</v>
      </c>
      <c r="C19" s="63">
        <v>3</v>
      </c>
      <c r="D19" s="63">
        <v>1</v>
      </c>
      <c r="E19" s="63">
        <v>2</v>
      </c>
      <c r="F19" s="81">
        <v>6</v>
      </c>
      <c r="G19" s="63">
        <v>6</v>
      </c>
      <c r="H19" s="63">
        <v>5</v>
      </c>
      <c r="I19" s="63">
        <v>2</v>
      </c>
      <c r="J19" s="111">
        <v>20</v>
      </c>
      <c r="K19" s="63">
        <v>6</v>
      </c>
      <c r="L19" s="120">
        <v>5</v>
      </c>
      <c r="M19" s="68"/>
      <c r="N19" s="69"/>
      <c r="O19" s="18"/>
    </row>
    <row r="20" spans="1:15" ht="16.5" customHeight="1" x14ac:dyDescent="0.25">
      <c r="A20" s="93" t="s">
        <v>201</v>
      </c>
      <c r="B20" s="97" t="s">
        <v>80</v>
      </c>
      <c r="C20" s="97" t="s">
        <v>80</v>
      </c>
      <c r="D20" s="97" t="s">
        <v>80</v>
      </c>
      <c r="E20" s="97" t="s">
        <v>80</v>
      </c>
      <c r="F20" s="63">
        <v>10</v>
      </c>
      <c r="G20" s="63">
        <v>12</v>
      </c>
      <c r="H20" s="63">
        <v>24</v>
      </c>
      <c r="I20" s="63">
        <v>94</v>
      </c>
      <c r="J20" s="111">
        <v>106</v>
      </c>
      <c r="K20" s="63">
        <v>127</v>
      </c>
      <c r="L20" s="120">
        <v>103</v>
      </c>
      <c r="M20" s="68"/>
      <c r="N20" s="69"/>
      <c r="O20" s="18"/>
    </row>
    <row r="21" spans="1:15" ht="16.5" customHeight="1" x14ac:dyDescent="0.25">
      <c r="A21" s="93" t="s">
        <v>166</v>
      </c>
      <c r="B21" s="63">
        <v>0</v>
      </c>
      <c r="C21" s="63">
        <v>0</v>
      </c>
      <c r="D21" s="63">
        <v>0</v>
      </c>
      <c r="E21" s="63">
        <v>0</v>
      </c>
      <c r="F21" s="81">
        <v>0</v>
      </c>
      <c r="G21" s="63">
        <v>0</v>
      </c>
      <c r="H21" s="63">
        <v>1</v>
      </c>
      <c r="I21" s="63">
        <v>0</v>
      </c>
      <c r="J21" s="111">
        <v>0</v>
      </c>
      <c r="K21" s="63">
        <v>0</v>
      </c>
      <c r="L21" s="120">
        <v>0</v>
      </c>
      <c r="M21" s="68"/>
      <c r="N21" s="69"/>
      <c r="O21" s="18"/>
    </row>
    <row r="22" spans="1:15" ht="16.5" customHeight="1" x14ac:dyDescent="0.25">
      <c r="A22" s="93" t="s">
        <v>167</v>
      </c>
      <c r="B22" s="63">
        <v>0</v>
      </c>
      <c r="C22" s="63">
        <v>0</v>
      </c>
      <c r="D22" s="63">
        <v>0</v>
      </c>
      <c r="E22" s="63">
        <v>0</v>
      </c>
      <c r="F22" s="81">
        <v>0</v>
      </c>
      <c r="G22" s="63">
        <v>1</v>
      </c>
      <c r="H22" s="63">
        <v>0</v>
      </c>
      <c r="I22" s="63">
        <v>0</v>
      </c>
      <c r="J22" s="111">
        <v>0</v>
      </c>
      <c r="K22" s="63">
        <v>0</v>
      </c>
      <c r="L22" s="120">
        <v>1</v>
      </c>
      <c r="M22" s="68"/>
      <c r="N22" s="69"/>
      <c r="O22" s="18"/>
    </row>
    <row r="23" spans="1:15" ht="16.5" customHeight="1" x14ac:dyDescent="0.25">
      <c r="A23" s="93" t="s">
        <v>168</v>
      </c>
      <c r="B23" s="63">
        <v>0</v>
      </c>
      <c r="C23" s="63">
        <v>0</v>
      </c>
      <c r="D23" s="63">
        <v>0</v>
      </c>
      <c r="E23" s="63">
        <v>0</v>
      </c>
      <c r="F23" s="81">
        <v>0</v>
      </c>
      <c r="G23" s="63">
        <v>1</v>
      </c>
      <c r="H23" s="63">
        <v>0</v>
      </c>
      <c r="I23" s="63">
        <v>0</v>
      </c>
      <c r="J23" s="111">
        <v>0</v>
      </c>
      <c r="K23" s="63">
        <v>0</v>
      </c>
      <c r="L23" s="120">
        <v>0</v>
      </c>
      <c r="M23" s="68"/>
      <c r="N23" s="69"/>
      <c r="O23" s="18"/>
    </row>
    <row r="24" spans="1:15" ht="16.5" customHeight="1" x14ac:dyDescent="0.25">
      <c r="A24" s="93" t="s">
        <v>170</v>
      </c>
      <c r="B24" s="63">
        <v>0</v>
      </c>
      <c r="C24" s="63">
        <v>0</v>
      </c>
      <c r="D24" s="63">
        <v>0</v>
      </c>
      <c r="E24" s="63">
        <v>0</v>
      </c>
      <c r="F24" s="81">
        <v>1</v>
      </c>
      <c r="G24" s="63">
        <v>1</v>
      </c>
      <c r="H24" s="63">
        <v>0</v>
      </c>
      <c r="I24" s="63">
        <v>0</v>
      </c>
      <c r="J24" s="111">
        <v>0</v>
      </c>
      <c r="K24" s="63">
        <v>0</v>
      </c>
      <c r="L24" s="120">
        <v>0</v>
      </c>
      <c r="M24" s="68"/>
      <c r="N24" s="69"/>
      <c r="O24" s="18"/>
    </row>
    <row r="25" spans="1:15" ht="16.5" customHeight="1" x14ac:dyDescent="0.25">
      <c r="A25" s="93" t="s">
        <v>169</v>
      </c>
      <c r="B25" s="63">
        <v>0</v>
      </c>
      <c r="C25" s="63">
        <v>0</v>
      </c>
      <c r="D25" s="63">
        <v>0</v>
      </c>
      <c r="E25" s="63">
        <v>0</v>
      </c>
      <c r="F25" s="81">
        <v>0</v>
      </c>
      <c r="G25" s="63">
        <v>1</v>
      </c>
      <c r="H25" s="63">
        <v>0</v>
      </c>
      <c r="I25" s="63">
        <v>0</v>
      </c>
      <c r="J25" s="111">
        <v>1</v>
      </c>
      <c r="K25" s="63">
        <v>0</v>
      </c>
      <c r="L25" s="120">
        <v>1</v>
      </c>
      <c r="M25" s="68"/>
      <c r="N25" s="69"/>
      <c r="O25" s="18"/>
    </row>
    <row r="26" spans="1:15" ht="16.5" customHeight="1" x14ac:dyDescent="0.25">
      <c r="A26" s="93" t="s">
        <v>171</v>
      </c>
      <c r="B26" s="63">
        <v>1118</v>
      </c>
      <c r="C26" s="63">
        <v>1389</v>
      </c>
      <c r="D26" s="63">
        <v>1935</v>
      </c>
      <c r="E26" s="63">
        <v>2267</v>
      </c>
      <c r="F26" s="81">
        <v>2101</v>
      </c>
      <c r="G26" s="63">
        <v>2074</v>
      </c>
      <c r="H26" s="63">
        <v>2010</v>
      </c>
      <c r="I26" s="63">
        <v>2011</v>
      </c>
      <c r="J26" s="111">
        <v>1950</v>
      </c>
      <c r="K26" s="63">
        <v>1993</v>
      </c>
      <c r="L26" s="120">
        <v>2513</v>
      </c>
      <c r="M26" s="18"/>
      <c r="N26" s="18"/>
      <c r="O26" s="18"/>
    </row>
    <row r="27" spans="1:15" ht="16.5" customHeight="1" x14ac:dyDescent="0.25">
      <c r="A27" s="93" t="s">
        <v>202</v>
      </c>
      <c r="B27" s="98" t="s">
        <v>80</v>
      </c>
      <c r="C27" s="98" t="s">
        <v>80</v>
      </c>
      <c r="D27" s="98" t="s">
        <v>80</v>
      </c>
      <c r="E27" s="98" t="s">
        <v>80</v>
      </c>
      <c r="F27" s="81">
        <v>0</v>
      </c>
      <c r="G27" s="63">
        <v>0</v>
      </c>
      <c r="H27" s="63">
        <v>0</v>
      </c>
      <c r="I27" s="63">
        <v>0</v>
      </c>
      <c r="J27" s="111">
        <v>0</v>
      </c>
      <c r="K27" s="63">
        <v>3</v>
      </c>
      <c r="L27" s="120">
        <v>0</v>
      </c>
      <c r="M27" s="18"/>
      <c r="N27" s="18"/>
      <c r="O27" s="18"/>
    </row>
    <row r="28" spans="1:15" ht="16.5" customHeight="1" x14ac:dyDescent="0.25">
      <c r="A28" s="93" t="s">
        <v>172</v>
      </c>
      <c r="B28" s="63">
        <v>4</v>
      </c>
      <c r="C28" s="63">
        <v>8</v>
      </c>
      <c r="D28" s="63">
        <v>14</v>
      </c>
      <c r="E28" s="63">
        <v>13</v>
      </c>
      <c r="F28" s="81">
        <v>21</v>
      </c>
      <c r="G28" s="63">
        <v>50</v>
      </c>
      <c r="H28" s="63">
        <v>42</v>
      </c>
      <c r="I28" s="63">
        <v>34</v>
      </c>
      <c r="J28" s="111">
        <v>44</v>
      </c>
      <c r="K28" s="63">
        <v>46</v>
      </c>
      <c r="L28" s="120">
        <v>53</v>
      </c>
      <c r="M28" s="18"/>
      <c r="N28" s="18"/>
      <c r="O28" s="18"/>
    </row>
    <row r="29" spans="1:15" ht="16.5" customHeight="1" x14ac:dyDescent="0.25">
      <c r="A29" s="93" t="s">
        <v>173</v>
      </c>
      <c r="B29" s="63">
        <v>0</v>
      </c>
      <c r="C29" s="63">
        <v>0</v>
      </c>
      <c r="D29" s="63">
        <v>0</v>
      </c>
      <c r="E29" s="63">
        <v>0</v>
      </c>
      <c r="F29" s="81">
        <v>0</v>
      </c>
      <c r="G29" s="63">
        <v>0</v>
      </c>
      <c r="H29" s="63">
        <v>0</v>
      </c>
      <c r="I29" s="63">
        <v>0</v>
      </c>
      <c r="J29" s="111">
        <v>0</v>
      </c>
      <c r="K29" s="63">
        <v>0</v>
      </c>
      <c r="L29" s="120">
        <v>0</v>
      </c>
      <c r="M29" s="18"/>
      <c r="N29" s="18"/>
      <c r="O29" s="18"/>
    </row>
    <row r="30" spans="1:15" ht="16.5" customHeight="1" x14ac:dyDescent="0.25">
      <c r="A30" s="93" t="s">
        <v>75</v>
      </c>
      <c r="B30" s="63">
        <v>143</v>
      </c>
      <c r="C30" s="63">
        <v>66</v>
      </c>
      <c r="D30" s="63">
        <v>69</v>
      </c>
      <c r="E30" s="63">
        <v>105</v>
      </c>
      <c r="F30" s="81">
        <v>109</v>
      </c>
      <c r="G30" s="63">
        <v>135</v>
      </c>
      <c r="H30" s="63">
        <v>118</v>
      </c>
      <c r="I30" s="63">
        <v>118</v>
      </c>
      <c r="J30" s="111">
        <v>206</v>
      </c>
      <c r="K30" s="63">
        <v>301</v>
      </c>
      <c r="L30" s="120">
        <v>269</v>
      </c>
      <c r="M30" s="18"/>
      <c r="N30" s="18"/>
      <c r="O30" s="18"/>
    </row>
    <row r="31" spans="1:15" ht="16.5" customHeight="1" x14ac:dyDescent="0.25">
      <c r="A31" s="93" t="s">
        <v>203</v>
      </c>
      <c r="B31" s="102">
        <v>3</v>
      </c>
      <c r="C31" s="102">
        <v>1</v>
      </c>
      <c r="D31" s="102">
        <v>1</v>
      </c>
      <c r="E31" s="102">
        <v>0</v>
      </c>
      <c r="F31" s="98" t="s">
        <v>80</v>
      </c>
      <c r="G31" s="98" t="s">
        <v>80</v>
      </c>
      <c r="H31" s="98" t="s">
        <v>80</v>
      </c>
      <c r="I31" s="98" t="s">
        <v>80</v>
      </c>
      <c r="J31" s="98" t="s">
        <v>80</v>
      </c>
      <c r="K31" s="98" t="s">
        <v>80</v>
      </c>
      <c r="L31" s="98" t="s">
        <v>80</v>
      </c>
      <c r="M31" s="18"/>
      <c r="N31" s="18"/>
      <c r="O31" s="18"/>
    </row>
    <row r="32" spans="1:15" ht="16.5" customHeight="1" x14ac:dyDescent="0.25">
      <c r="A32" s="93" t="s">
        <v>174</v>
      </c>
      <c r="B32" s="63">
        <v>2</v>
      </c>
      <c r="C32" s="63">
        <v>1</v>
      </c>
      <c r="D32" s="63">
        <v>1</v>
      </c>
      <c r="E32" s="63">
        <v>2</v>
      </c>
      <c r="F32" s="81">
        <v>3</v>
      </c>
      <c r="G32" s="63">
        <v>3</v>
      </c>
      <c r="H32" s="63">
        <v>4</v>
      </c>
      <c r="I32" s="63">
        <v>2</v>
      </c>
      <c r="J32" s="111">
        <v>1</v>
      </c>
      <c r="K32" s="63">
        <v>0</v>
      </c>
      <c r="L32" s="120">
        <v>0</v>
      </c>
      <c r="M32" s="18"/>
      <c r="N32" s="18"/>
      <c r="O32" s="18"/>
    </row>
    <row r="33" spans="1:15" ht="16.5" customHeight="1" x14ac:dyDescent="0.25">
      <c r="A33" s="93" t="s">
        <v>175</v>
      </c>
      <c r="B33" s="63">
        <v>1</v>
      </c>
      <c r="C33" s="63">
        <v>1</v>
      </c>
      <c r="D33" s="63">
        <v>2</v>
      </c>
      <c r="E33" s="63">
        <v>0</v>
      </c>
      <c r="F33" s="81">
        <v>4</v>
      </c>
      <c r="G33" s="63">
        <v>1</v>
      </c>
      <c r="H33" s="63">
        <v>0</v>
      </c>
      <c r="I33" s="63">
        <v>2</v>
      </c>
      <c r="J33" s="111">
        <v>0</v>
      </c>
      <c r="K33" s="63">
        <v>2</v>
      </c>
      <c r="L33" s="120">
        <v>0</v>
      </c>
      <c r="M33" s="18"/>
      <c r="N33" s="18"/>
      <c r="O33" s="18"/>
    </row>
    <row r="34" spans="1:15" ht="16.5" customHeight="1" x14ac:dyDescent="0.25">
      <c r="A34" s="93" t="s">
        <v>176</v>
      </c>
      <c r="B34" s="63">
        <v>0</v>
      </c>
      <c r="C34" s="63">
        <v>1</v>
      </c>
      <c r="D34" s="63">
        <v>0</v>
      </c>
      <c r="E34" s="63">
        <v>1</v>
      </c>
      <c r="F34" s="81">
        <v>1</v>
      </c>
      <c r="G34" s="63">
        <v>0</v>
      </c>
      <c r="H34" s="63">
        <v>1</v>
      </c>
      <c r="I34" s="63">
        <v>4</v>
      </c>
      <c r="J34" s="111">
        <v>2</v>
      </c>
      <c r="K34" s="63">
        <v>1</v>
      </c>
      <c r="L34" s="120">
        <v>2</v>
      </c>
      <c r="M34" s="18"/>
      <c r="N34" s="18"/>
      <c r="O34" s="18"/>
    </row>
    <row r="35" spans="1:15" ht="16.5" customHeight="1" x14ac:dyDescent="0.25">
      <c r="A35" s="93" t="s">
        <v>177</v>
      </c>
      <c r="B35" s="63">
        <v>1</v>
      </c>
      <c r="C35" s="63">
        <v>2</v>
      </c>
      <c r="D35" s="63">
        <v>4</v>
      </c>
      <c r="E35" s="63">
        <v>3</v>
      </c>
      <c r="F35" s="81">
        <v>4</v>
      </c>
      <c r="G35" s="63">
        <v>10</v>
      </c>
      <c r="H35" s="63">
        <v>8</v>
      </c>
      <c r="I35" s="63">
        <v>5</v>
      </c>
      <c r="J35" s="111">
        <v>12</v>
      </c>
      <c r="K35" s="63">
        <v>14</v>
      </c>
      <c r="L35" s="120">
        <v>14</v>
      </c>
      <c r="M35" s="18"/>
      <c r="N35" s="18"/>
      <c r="O35" s="18"/>
    </row>
    <row r="36" spans="1:15" ht="16.5" customHeight="1" x14ac:dyDescent="0.25">
      <c r="A36" s="93" t="s">
        <v>221</v>
      </c>
      <c r="B36" s="63">
        <v>0</v>
      </c>
      <c r="C36" s="63">
        <v>0</v>
      </c>
      <c r="D36" s="63">
        <v>0</v>
      </c>
      <c r="E36" s="63">
        <v>0</v>
      </c>
      <c r="F36" s="81">
        <v>0</v>
      </c>
      <c r="G36" s="63">
        <v>0</v>
      </c>
      <c r="H36" s="63">
        <v>1</v>
      </c>
      <c r="I36" s="63">
        <v>0</v>
      </c>
      <c r="J36" s="111">
        <v>0</v>
      </c>
      <c r="K36" s="63">
        <v>0</v>
      </c>
      <c r="L36" s="120">
        <v>0</v>
      </c>
      <c r="M36" s="18"/>
      <c r="N36" s="18"/>
      <c r="O36" s="18"/>
    </row>
    <row r="37" spans="1:15" ht="16.5" customHeight="1" x14ac:dyDescent="0.25">
      <c r="A37" s="93"/>
      <c r="B37" s="63"/>
      <c r="C37" s="63"/>
      <c r="D37" s="63"/>
      <c r="E37" s="63"/>
      <c r="F37" s="81"/>
      <c r="G37" s="63"/>
      <c r="H37" s="63"/>
      <c r="I37" s="63"/>
      <c r="J37" s="111"/>
      <c r="K37" s="18"/>
      <c r="L37" s="18"/>
      <c r="M37" s="18"/>
    </row>
    <row r="38" spans="1:15" ht="15" customHeight="1" x14ac:dyDescent="0.25">
      <c r="A38" s="93"/>
      <c r="B38" s="63"/>
      <c r="C38" s="63"/>
      <c r="D38" s="63"/>
      <c r="E38" s="63"/>
      <c r="F38" s="81"/>
      <c r="G38" s="63"/>
      <c r="H38" s="63"/>
      <c r="I38" s="63"/>
      <c r="J38" s="111"/>
      <c r="K38" s="18"/>
      <c r="L38" s="18"/>
      <c r="M38" s="18"/>
    </row>
    <row r="39" spans="1:15" ht="15" customHeight="1" x14ac:dyDescent="0.25">
      <c r="A39" s="93"/>
      <c r="B39" s="63"/>
      <c r="C39" s="63"/>
      <c r="D39" s="63"/>
      <c r="E39" s="63"/>
      <c r="F39" s="81"/>
      <c r="G39" s="63"/>
      <c r="H39" s="63"/>
      <c r="I39" s="63"/>
      <c r="J39" s="111"/>
      <c r="K39" s="18"/>
      <c r="L39" s="18"/>
      <c r="M39" s="18"/>
    </row>
    <row r="40" spans="1:15" ht="15" customHeight="1" x14ac:dyDescent="0.25">
      <c r="A40" s="93"/>
      <c r="B40" s="63"/>
      <c r="C40" s="63"/>
      <c r="D40" s="63"/>
      <c r="E40" s="63"/>
      <c r="F40" s="81"/>
      <c r="G40" s="63"/>
      <c r="H40" s="63"/>
      <c r="I40" s="63"/>
      <c r="J40" s="111"/>
      <c r="K40" s="18"/>
      <c r="L40" s="18"/>
      <c r="M40" s="18"/>
    </row>
    <row r="41" spans="1:15" ht="13.5" x14ac:dyDescent="0.25">
      <c r="A41" s="93"/>
      <c r="B41" s="63"/>
      <c r="C41" s="63"/>
      <c r="D41" s="63"/>
      <c r="E41" s="63"/>
      <c r="F41" s="81"/>
      <c r="G41" s="63"/>
      <c r="H41" s="63"/>
      <c r="I41" s="63"/>
      <c r="J41" s="111"/>
      <c r="K41" s="18"/>
      <c r="L41" s="18"/>
      <c r="M41" s="18"/>
    </row>
    <row r="42" spans="1:15" ht="15" customHeight="1" x14ac:dyDescent="0.25">
      <c r="A42" s="93"/>
      <c r="B42" s="63"/>
      <c r="C42" s="63"/>
      <c r="D42" s="63"/>
      <c r="E42" s="63"/>
      <c r="F42" s="81"/>
      <c r="G42" s="63"/>
      <c r="H42" s="63"/>
      <c r="I42" s="63"/>
      <c r="J42" s="111"/>
      <c r="K42" s="18"/>
      <c r="L42" s="18"/>
      <c r="M42" s="18"/>
    </row>
    <row r="43" spans="1:15" ht="15" customHeight="1" x14ac:dyDescent="0.25">
      <c r="A43" s="93"/>
      <c r="B43" s="63"/>
      <c r="C43" s="63"/>
      <c r="D43" s="63"/>
      <c r="E43" s="63"/>
      <c r="F43" s="81"/>
      <c r="G43" s="63"/>
      <c r="H43" s="63"/>
      <c r="I43" s="63"/>
      <c r="J43" s="111"/>
      <c r="K43" s="18"/>
      <c r="L43" s="18"/>
      <c r="M43" s="18"/>
    </row>
    <row r="44" spans="1:15" ht="13.5" x14ac:dyDescent="0.25">
      <c r="A44" s="60"/>
      <c r="B44" s="61"/>
      <c r="C44" s="61"/>
      <c r="D44" s="33"/>
      <c r="E44" s="59"/>
      <c r="F44" s="18"/>
      <c r="G44" s="18"/>
      <c r="H44" s="18"/>
    </row>
  </sheetData>
  <phoneticPr fontId="3" type="noConversion"/>
  <pageMargins left="0.5" right="0.5" top="0.5" bottom="0.5" header="0.3" footer="0.3"/>
  <pageSetup orientation="portrait" r:id="rId1"/>
  <headerFooter>
    <oddFooter>&amp;L&amp;"Century Gothic,Regular"FinCEN SAR - Insurance Companies&amp;R&amp;"Century Gothic,Regular"Page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9:O32"/>
  <sheetViews>
    <sheetView showGridLines="0" zoomScaleNormal="100" workbookViewId="0"/>
  </sheetViews>
  <sheetFormatPr defaultColWidth="9.140625" defaultRowHeight="12.75" x14ac:dyDescent="0.2"/>
  <cols>
    <col min="1" max="1" width="57.7109375" style="1" customWidth="1"/>
    <col min="2" max="11" width="10.5703125" style="1" customWidth="1"/>
    <col min="12" max="16384" width="9.140625" style="1"/>
  </cols>
  <sheetData>
    <row r="9" spans="1:15" ht="19.5" customHeight="1" x14ac:dyDescent="0.2">
      <c r="A9" s="116" t="s">
        <v>218</v>
      </c>
      <c r="B9" s="65"/>
      <c r="C9" s="65"/>
    </row>
    <row r="10" spans="1:15" ht="13.5" x14ac:dyDescent="0.25">
      <c r="A10" s="20"/>
    </row>
    <row r="11" spans="1:15" ht="12.75" customHeight="1" x14ac:dyDescent="0.2">
      <c r="A11" s="116" t="s">
        <v>229</v>
      </c>
      <c r="B11" s="116"/>
      <c r="C11" s="116"/>
      <c r="D11" s="116"/>
      <c r="E11" s="116"/>
      <c r="F11" s="116"/>
      <c r="G11" s="116"/>
      <c r="H11" s="116"/>
      <c r="I11" s="116"/>
    </row>
    <row r="12" spans="1:15" ht="13.5" x14ac:dyDescent="0.25">
      <c r="A12" s="20" t="s">
        <v>262</v>
      </c>
      <c r="B12" s="65"/>
      <c r="C12" s="65"/>
      <c r="D12" s="65"/>
    </row>
    <row r="14" spans="1:15" ht="25.5" customHeight="1" x14ac:dyDescent="0.2">
      <c r="A14" s="42" t="s">
        <v>130</v>
      </c>
      <c r="B14" s="42" t="s">
        <v>180</v>
      </c>
      <c r="C14" s="42" t="s">
        <v>183</v>
      </c>
      <c r="D14" s="42" t="s">
        <v>186</v>
      </c>
      <c r="E14" s="42" t="s">
        <v>189</v>
      </c>
      <c r="F14" s="91" t="s">
        <v>190</v>
      </c>
      <c r="G14" s="82" t="s">
        <v>212</v>
      </c>
      <c r="H14" s="91" t="s">
        <v>222</v>
      </c>
      <c r="I14" s="82" t="s">
        <v>223</v>
      </c>
      <c r="J14" s="82" t="s">
        <v>254</v>
      </c>
      <c r="K14" s="91" t="s">
        <v>259</v>
      </c>
      <c r="L14" s="122" t="s">
        <v>261</v>
      </c>
      <c r="N14" s="70"/>
      <c r="O14" s="70"/>
    </row>
    <row r="15" spans="1:15" ht="18" customHeight="1" x14ac:dyDescent="0.25">
      <c r="A15" s="94" t="s">
        <v>152</v>
      </c>
      <c r="B15" s="29">
        <v>118</v>
      </c>
      <c r="C15" s="29">
        <v>140</v>
      </c>
      <c r="D15" s="29">
        <v>144</v>
      </c>
      <c r="E15" s="29">
        <v>102</v>
      </c>
      <c r="F15" s="29">
        <v>120</v>
      </c>
      <c r="G15" s="29">
        <v>106</v>
      </c>
      <c r="H15" s="29">
        <v>130</v>
      </c>
      <c r="I15" s="29">
        <v>112</v>
      </c>
      <c r="J15" s="29">
        <v>110</v>
      </c>
      <c r="K15" s="29">
        <v>95</v>
      </c>
      <c r="L15" s="29">
        <v>93</v>
      </c>
      <c r="N15" s="70"/>
      <c r="O15" s="72"/>
    </row>
    <row r="16" spans="1:15" ht="18" customHeight="1" x14ac:dyDescent="0.25">
      <c r="A16" s="35" t="s">
        <v>153</v>
      </c>
      <c r="B16" s="28">
        <v>7</v>
      </c>
      <c r="C16" s="28">
        <v>13</v>
      </c>
      <c r="D16" s="28">
        <v>17</v>
      </c>
      <c r="E16" s="28">
        <v>12</v>
      </c>
      <c r="F16" s="28">
        <v>1</v>
      </c>
      <c r="G16" s="28">
        <v>1</v>
      </c>
      <c r="H16" s="28">
        <v>0</v>
      </c>
      <c r="I16" s="28">
        <v>0</v>
      </c>
      <c r="J16" s="28">
        <v>1</v>
      </c>
      <c r="K16" s="28">
        <v>1</v>
      </c>
      <c r="L16" s="28">
        <v>1</v>
      </c>
      <c r="N16" s="70"/>
      <c r="O16" s="72"/>
    </row>
    <row r="17" spans="1:15" ht="18" customHeight="1" x14ac:dyDescent="0.25">
      <c r="A17" s="35" t="s">
        <v>154</v>
      </c>
      <c r="B17" s="28">
        <v>107</v>
      </c>
      <c r="C17" s="28">
        <v>233</v>
      </c>
      <c r="D17" s="28">
        <v>441</v>
      </c>
      <c r="E17" s="28">
        <v>409</v>
      </c>
      <c r="F17" s="28">
        <v>346</v>
      </c>
      <c r="G17" s="28">
        <v>388</v>
      </c>
      <c r="H17" s="28">
        <v>456</v>
      </c>
      <c r="I17" s="28">
        <v>537</v>
      </c>
      <c r="J17" s="28">
        <v>718</v>
      </c>
      <c r="K17" s="28">
        <v>897</v>
      </c>
      <c r="L17" s="28">
        <v>1285</v>
      </c>
      <c r="N17" s="70"/>
      <c r="O17" s="72"/>
    </row>
    <row r="18" spans="1:15" ht="18" customHeight="1" x14ac:dyDescent="0.25">
      <c r="A18" s="35" t="s">
        <v>155</v>
      </c>
      <c r="B18" s="28">
        <v>0</v>
      </c>
      <c r="C18" s="28">
        <v>1</v>
      </c>
      <c r="D18" s="28">
        <v>0</v>
      </c>
      <c r="E18" s="28">
        <v>0</v>
      </c>
      <c r="F18" s="28">
        <v>0</v>
      </c>
      <c r="G18" s="28">
        <v>0</v>
      </c>
      <c r="H18" s="28">
        <v>0</v>
      </c>
      <c r="I18" s="28">
        <v>0</v>
      </c>
      <c r="J18" s="28">
        <v>0</v>
      </c>
      <c r="K18" s="28">
        <v>0</v>
      </c>
      <c r="L18" s="28">
        <v>0</v>
      </c>
      <c r="N18" s="70"/>
      <c r="O18" s="72"/>
    </row>
    <row r="19" spans="1:15" ht="18" customHeight="1" x14ac:dyDescent="0.25">
      <c r="A19" s="35" t="s">
        <v>156</v>
      </c>
      <c r="B19" s="28">
        <v>0</v>
      </c>
      <c r="C19" s="28">
        <v>1</v>
      </c>
      <c r="D19" s="28">
        <v>0</v>
      </c>
      <c r="E19" s="28">
        <v>0</v>
      </c>
      <c r="F19" s="28">
        <v>1</v>
      </c>
      <c r="G19" s="28">
        <v>2</v>
      </c>
      <c r="H19" s="28">
        <v>0</v>
      </c>
      <c r="I19" s="28">
        <v>0</v>
      </c>
      <c r="J19" s="28">
        <v>0</v>
      </c>
      <c r="K19" s="28">
        <v>1</v>
      </c>
      <c r="L19" s="28">
        <v>1</v>
      </c>
      <c r="N19" s="70"/>
      <c r="O19" s="72"/>
    </row>
    <row r="20" spans="1:15" ht="18" customHeight="1" x14ac:dyDescent="0.25">
      <c r="A20" s="35" t="s">
        <v>157</v>
      </c>
      <c r="B20" s="28">
        <v>873</v>
      </c>
      <c r="C20" s="28">
        <v>998</v>
      </c>
      <c r="D20" s="28">
        <v>890</v>
      </c>
      <c r="E20" s="28">
        <v>1183</v>
      </c>
      <c r="F20" s="28">
        <v>1085</v>
      </c>
      <c r="G20" s="28">
        <v>907</v>
      </c>
      <c r="H20" s="28">
        <v>755</v>
      </c>
      <c r="I20" s="28">
        <v>711</v>
      </c>
      <c r="J20" s="28">
        <v>408</v>
      </c>
      <c r="K20" s="28">
        <v>221</v>
      </c>
      <c r="L20" s="28">
        <v>298</v>
      </c>
      <c r="N20" s="70"/>
      <c r="O20" s="72"/>
    </row>
    <row r="21" spans="1:15" ht="18" customHeight="1" x14ac:dyDescent="0.25">
      <c r="A21" s="35" t="s">
        <v>75</v>
      </c>
      <c r="B21" s="28">
        <v>39</v>
      </c>
      <c r="C21" s="28">
        <v>46</v>
      </c>
      <c r="D21" s="28">
        <v>45</v>
      </c>
      <c r="E21" s="28">
        <v>25</v>
      </c>
      <c r="F21" s="28">
        <v>35</v>
      </c>
      <c r="G21" s="28">
        <v>64</v>
      </c>
      <c r="H21" s="28">
        <v>41</v>
      </c>
      <c r="I21" s="28">
        <v>58</v>
      </c>
      <c r="J21" s="28">
        <v>55</v>
      </c>
      <c r="K21" s="28">
        <v>108</v>
      </c>
      <c r="L21" s="28">
        <v>134</v>
      </c>
      <c r="N21" s="70"/>
      <c r="O21" s="72"/>
    </row>
    <row r="22" spans="1:15" ht="18" customHeight="1" x14ac:dyDescent="0.25">
      <c r="A22" s="35" t="s">
        <v>158</v>
      </c>
      <c r="B22" s="28">
        <v>580</v>
      </c>
      <c r="C22" s="28">
        <v>766</v>
      </c>
      <c r="D22" s="28">
        <v>723</v>
      </c>
      <c r="E22" s="28">
        <v>630</v>
      </c>
      <c r="F22" s="28">
        <v>771</v>
      </c>
      <c r="G22" s="28">
        <v>748</v>
      </c>
      <c r="H22" s="28">
        <v>671</v>
      </c>
      <c r="I22" s="28">
        <v>698</v>
      </c>
      <c r="J22" s="28">
        <v>721</v>
      </c>
      <c r="K22" s="28">
        <v>561</v>
      </c>
      <c r="L22" s="28">
        <v>565</v>
      </c>
      <c r="N22" s="70"/>
      <c r="O22" s="72"/>
    </row>
    <row r="23" spans="1:15" ht="18" customHeight="1" x14ac:dyDescent="0.25">
      <c r="A23" s="35" t="s">
        <v>159</v>
      </c>
      <c r="B23" s="28">
        <v>3</v>
      </c>
      <c r="C23" s="28">
        <v>1</v>
      </c>
      <c r="D23" s="28">
        <v>1</v>
      </c>
      <c r="E23" s="28">
        <v>0</v>
      </c>
      <c r="F23" s="28">
        <v>2</v>
      </c>
      <c r="G23" s="28">
        <v>0</v>
      </c>
      <c r="H23" s="28">
        <v>1</v>
      </c>
      <c r="I23" s="28">
        <v>3</v>
      </c>
      <c r="J23" s="28">
        <v>2</v>
      </c>
      <c r="K23" s="28">
        <v>1</v>
      </c>
      <c r="L23" s="28">
        <v>0</v>
      </c>
    </row>
    <row r="24" spans="1:15" ht="18" customHeight="1" x14ac:dyDescent="0.25">
      <c r="A24" s="35" t="s">
        <v>160</v>
      </c>
      <c r="B24" s="28">
        <v>158</v>
      </c>
      <c r="C24" s="28">
        <v>226</v>
      </c>
      <c r="D24" s="28">
        <v>113</v>
      </c>
      <c r="E24" s="28">
        <v>79</v>
      </c>
      <c r="F24" s="28">
        <v>104</v>
      </c>
      <c r="G24" s="28">
        <v>110</v>
      </c>
      <c r="H24" s="28">
        <v>90</v>
      </c>
      <c r="I24" s="28">
        <v>114</v>
      </c>
      <c r="J24" s="28">
        <v>144</v>
      </c>
      <c r="K24" s="28">
        <v>144</v>
      </c>
      <c r="L24" s="28">
        <v>142</v>
      </c>
    </row>
    <row r="25" spans="1:15" ht="18" customHeight="1" x14ac:dyDescent="0.25">
      <c r="A25" s="35"/>
      <c r="B25" s="28"/>
      <c r="C25" s="28"/>
      <c r="D25" s="28"/>
      <c r="E25" s="28"/>
      <c r="F25" s="28"/>
      <c r="G25" s="28"/>
      <c r="H25" s="28"/>
      <c r="I25" s="28"/>
      <c r="J25" s="28"/>
    </row>
    <row r="32" spans="1:15" ht="9.75" customHeight="1" x14ac:dyDescent="0.2"/>
  </sheetData>
  <phoneticPr fontId="3" type="noConversion"/>
  <pageMargins left="0.5" right="0.5" top="0.5" bottom="0.5" header="0.3" footer="0.3"/>
  <pageSetup orientation="portrait" r:id="rId1"/>
  <headerFooter>
    <oddFooter>&amp;L&amp;"Century Gothic,Regular"FinCEN SAR - Insurance Companies&amp;R&amp;"Century Gothic,Regular"Page &amp;P of &amp;N</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9:N34"/>
  <sheetViews>
    <sheetView showGridLines="0" workbookViewId="0">
      <selection activeCell="A32" sqref="A32"/>
    </sheetView>
  </sheetViews>
  <sheetFormatPr defaultRowHeight="12.75" x14ac:dyDescent="0.2"/>
  <cols>
    <col min="1" max="1" width="38" customWidth="1"/>
    <col min="2" max="12" width="11.7109375" customWidth="1"/>
  </cols>
  <sheetData>
    <row r="9" spans="1:14" ht="13.5" x14ac:dyDescent="0.25">
      <c r="A9" s="113" t="s">
        <v>217</v>
      </c>
      <c r="B9" s="65"/>
      <c r="C9" s="65"/>
      <c r="D9" s="65"/>
      <c r="E9" s="65"/>
      <c r="F9" s="65"/>
      <c r="G9" s="18"/>
    </row>
    <row r="10" spans="1:14" ht="13.5" x14ac:dyDescent="0.25">
      <c r="A10" s="17"/>
      <c r="B10" s="18"/>
      <c r="C10" s="18"/>
      <c r="D10" s="18"/>
      <c r="E10" s="18"/>
      <c r="F10" s="18"/>
      <c r="G10" s="18"/>
    </row>
    <row r="11" spans="1:14" ht="13.5" x14ac:dyDescent="0.25">
      <c r="A11" s="113" t="s">
        <v>230</v>
      </c>
      <c r="B11" s="65"/>
      <c r="C11" s="65"/>
      <c r="D11" s="65"/>
      <c r="E11" s="65"/>
      <c r="F11" s="65"/>
      <c r="G11" s="18"/>
    </row>
    <row r="12" spans="1:14" ht="13.5" x14ac:dyDescent="0.25">
      <c r="A12" s="20" t="s">
        <v>262</v>
      </c>
      <c r="B12" s="65"/>
      <c r="C12" s="65"/>
      <c r="D12" s="65"/>
      <c r="E12" s="65"/>
      <c r="F12" s="65"/>
      <c r="G12" s="18"/>
    </row>
    <row r="13" spans="1:14" ht="13.5" x14ac:dyDescent="0.25">
      <c r="A13" s="20"/>
      <c r="B13" s="18"/>
      <c r="C13" s="18"/>
      <c r="D13" s="18"/>
      <c r="E13" s="18"/>
      <c r="F13" s="18"/>
      <c r="G13" s="18"/>
    </row>
    <row r="14" spans="1:14" ht="29.25" customHeight="1" x14ac:dyDescent="0.2">
      <c r="A14" s="42" t="s">
        <v>134</v>
      </c>
      <c r="B14" s="64" t="s">
        <v>180</v>
      </c>
      <c r="C14" s="64" t="s">
        <v>183</v>
      </c>
      <c r="D14" s="64" t="s">
        <v>186</v>
      </c>
      <c r="E14" s="64" t="s">
        <v>189</v>
      </c>
      <c r="F14" s="64" t="s">
        <v>190</v>
      </c>
      <c r="G14" s="64" t="s">
        <v>212</v>
      </c>
      <c r="H14" s="64" t="s">
        <v>222</v>
      </c>
      <c r="I14" s="64" t="s">
        <v>223</v>
      </c>
      <c r="J14" s="64" t="s">
        <v>254</v>
      </c>
      <c r="K14" s="64" t="s">
        <v>259</v>
      </c>
      <c r="L14" s="64" t="s">
        <v>261</v>
      </c>
      <c r="M14" s="70"/>
      <c r="N14" s="70"/>
    </row>
    <row r="15" spans="1:14" s="189" customFormat="1" ht="16.5" customHeight="1" x14ac:dyDescent="0.2">
      <c r="A15" s="95" t="s">
        <v>135</v>
      </c>
      <c r="B15" s="188">
        <v>1</v>
      </c>
      <c r="C15" s="188">
        <v>0</v>
      </c>
      <c r="D15" s="188">
        <v>0</v>
      </c>
      <c r="E15" s="188">
        <v>0</v>
      </c>
      <c r="F15" s="188">
        <v>0</v>
      </c>
      <c r="G15" s="188">
        <v>0</v>
      </c>
      <c r="H15" s="188">
        <v>0</v>
      </c>
      <c r="I15" s="188">
        <v>0</v>
      </c>
      <c r="J15" s="188">
        <v>0</v>
      </c>
      <c r="K15" s="188">
        <v>0</v>
      </c>
      <c r="L15" s="188">
        <v>0</v>
      </c>
      <c r="M15" s="160"/>
      <c r="N15" s="152"/>
    </row>
    <row r="16" spans="1:14" s="189" customFormat="1" ht="16.5" customHeight="1" x14ac:dyDescent="0.2">
      <c r="A16" s="95" t="s">
        <v>136</v>
      </c>
      <c r="B16" s="188">
        <v>127</v>
      </c>
      <c r="C16" s="188">
        <v>119</v>
      </c>
      <c r="D16" s="188">
        <v>174</v>
      </c>
      <c r="E16" s="188">
        <v>154</v>
      </c>
      <c r="F16" s="188">
        <v>90</v>
      </c>
      <c r="G16" s="188">
        <v>147</v>
      </c>
      <c r="H16" s="188">
        <v>161</v>
      </c>
      <c r="I16" s="188">
        <v>106</v>
      </c>
      <c r="J16" s="188">
        <v>154</v>
      </c>
      <c r="K16" s="188">
        <v>265</v>
      </c>
      <c r="L16" s="188">
        <v>212</v>
      </c>
      <c r="M16" s="160"/>
      <c r="N16" s="152"/>
    </row>
    <row r="17" spans="1:14" s="189" customFormat="1" ht="16.5" customHeight="1" x14ac:dyDescent="0.2">
      <c r="A17" s="95" t="s">
        <v>137</v>
      </c>
      <c r="B17" s="188">
        <v>0</v>
      </c>
      <c r="C17" s="188">
        <v>0</v>
      </c>
      <c r="D17" s="188">
        <v>0</v>
      </c>
      <c r="E17" s="188">
        <v>0</v>
      </c>
      <c r="F17" s="188">
        <v>0</v>
      </c>
      <c r="G17" s="188">
        <v>0</v>
      </c>
      <c r="H17" s="188">
        <v>0</v>
      </c>
      <c r="I17" s="188">
        <v>0</v>
      </c>
      <c r="J17" s="188">
        <v>0</v>
      </c>
      <c r="K17" s="188">
        <v>1</v>
      </c>
      <c r="L17" s="188">
        <v>0</v>
      </c>
      <c r="M17" s="160"/>
      <c r="N17" s="152"/>
    </row>
    <row r="18" spans="1:14" s="189" customFormat="1" ht="16.5" customHeight="1" x14ac:dyDescent="0.2">
      <c r="A18" s="95" t="s">
        <v>138</v>
      </c>
      <c r="B18" s="188">
        <v>0</v>
      </c>
      <c r="C18" s="188">
        <v>0</v>
      </c>
      <c r="D18" s="188">
        <v>10</v>
      </c>
      <c r="E18" s="188">
        <v>1</v>
      </c>
      <c r="F18" s="188">
        <v>0</v>
      </c>
      <c r="G18" s="188">
        <v>0</v>
      </c>
      <c r="H18" s="188">
        <v>0</v>
      </c>
      <c r="I18" s="188">
        <v>0</v>
      </c>
      <c r="J18" s="188">
        <v>0</v>
      </c>
      <c r="K18" s="188">
        <v>0</v>
      </c>
      <c r="L18" s="188">
        <v>0</v>
      </c>
      <c r="M18" s="160"/>
      <c r="N18" s="152"/>
    </row>
    <row r="19" spans="1:14" s="189" customFormat="1" ht="16.5" customHeight="1" x14ac:dyDescent="0.2">
      <c r="A19" s="95" t="s">
        <v>139</v>
      </c>
      <c r="B19" s="188">
        <v>4</v>
      </c>
      <c r="C19" s="188">
        <v>0</v>
      </c>
      <c r="D19" s="188">
        <v>1</v>
      </c>
      <c r="E19" s="188">
        <v>3</v>
      </c>
      <c r="F19" s="188">
        <v>3</v>
      </c>
      <c r="G19" s="188">
        <v>2</v>
      </c>
      <c r="H19" s="188">
        <v>0</v>
      </c>
      <c r="I19" s="188">
        <v>0</v>
      </c>
      <c r="J19" s="188">
        <v>0</v>
      </c>
      <c r="K19" s="188">
        <v>5</v>
      </c>
      <c r="L19" s="188">
        <v>0</v>
      </c>
      <c r="M19" s="160"/>
      <c r="N19" s="152"/>
    </row>
    <row r="20" spans="1:14" s="189" customFormat="1" ht="16.5" customHeight="1" x14ac:dyDescent="0.2">
      <c r="A20" s="95" t="s">
        <v>140</v>
      </c>
      <c r="B20" s="188">
        <v>1657</v>
      </c>
      <c r="C20" s="188">
        <v>1993</v>
      </c>
      <c r="D20" s="188">
        <v>2211</v>
      </c>
      <c r="E20" s="188">
        <v>2193</v>
      </c>
      <c r="F20" s="188">
        <v>1604</v>
      </c>
      <c r="G20" s="188">
        <v>1892</v>
      </c>
      <c r="H20" s="188">
        <v>1698</v>
      </c>
      <c r="I20" s="188">
        <v>1535</v>
      </c>
      <c r="J20" s="188">
        <v>1340</v>
      </c>
      <c r="K20" s="188">
        <v>1404</v>
      </c>
      <c r="L20" s="188">
        <v>1436</v>
      </c>
      <c r="M20" s="160"/>
      <c r="N20" s="152"/>
    </row>
    <row r="21" spans="1:14" s="189" customFormat="1" ht="16.5" customHeight="1" x14ac:dyDescent="0.2">
      <c r="A21" s="190" t="s">
        <v>141</v>
      </c>
      <c r="B21" s="188">
        <v>0</v>
      </c>
      <c r="C21" s="188">
        <v>0</v>
      </c>
      <c r="D21" s="188">
        <v>1</v>
      </c>
      <c r="E21" s="188">
        <v>0</v>
      </c>
      <c r="F21" s="188">
        <v>0</v>
      </c>
      <c r="G21" s="188">
        <v>0</v>
      </c>
      <c r="H21" s="188">
        <v>0</v>
      </c>
      <c r="I21" s="188">
        <v>0</v>
      </c>
      <c r="J21" s="188">
        <v>0</v>
      </c>
      <c r="K21" s="188">
        <v>0</v>
      </c>
      <c r="L21" s="188">
        <v>0</v>
      </c>
      <c r="M21" s="160"/>
      <c r="N21" s="152"/>
    </row>
    <row r="22" spans="1:14" s="189" customFormat="1" ht="16.5" customHeight="1" x14ac:dyDescent="0.2">
      <c r="A22" s="95" t="s">
        <v>142</v>
      </c>
      <c r="B22" s="188">
        <v>17</v>
      </c>
      <c r="C22" s="188">
        <v>11</v>
      </c>
      <c r="D22" s="188">
        <v>27</v>
      </c>
      <c r="E22" s="188">
        <v>26</v>
      </c>
      <c r="F22" s="188">
        <v>13</v>
      </c>
      <c r="G22" s="188">
        <v>11</v>
      </c>
      <c r="H22" s="188">
        <v>8</v>
      </c>
      <c r="I22" s="188">
        <v>6</v>
      </c>
      <c r="J22" s="188">
        <v>34</v>
      </c>
      <c r="K22" s="188">
        <v>23</v>
      </c>
      <c r="L22" s="188">
        <v>61</v>
      </c>
      <c r="M22" s="160"/>
      <c r="N22" s="152"/>
    </row>
    <row r="23" spans="1:14" s="189" customFormat="1" ht="16.5" customHeight="1" x14ac:dyDescent="0.2">
      <c r="A23" s="95" t="s">
        <v>143</v>
      </c>
      <c r="B23" s="188">
        <v>261</v>
      </c>
      <c r="C23" s="188">
        <v>339</v>
      </c>
      <c r="D23" s="188">
        <v>501</v>
      </c>
      <c r="E23" s="188">
        <v>596</v>
      </c>
      <c r="F23" s="188">
        <v>420</v>
      </c>
      <c r="G23" s="188">
        <v>1195</v>
      </c>
      <c r="H23" s="188">
        <v>1152</v>
      </c>
      <c r="I23" s="188">
        <v>1518</v>
      </c>
      <c r="J23" s="188">
        <v>1467</v>
      </c>
      <c r="K23" s="188">
        <v>1617</v>
      </c>
      <c r="L23" s="188">
        <v>2007</v>
      </c>
      <c r="M23" s="160"/>
      <c r="N23" s="152"/>
    </row>
    <row r="24" spans="1:14" s="189" customFormat="1" ht="16.5" customHeight="1" x14ac:dyDescent="0.2">
      <c r="A24" s="95" t="s">
        <v>144</v>
      </c>
      <c r="B24" s="188">
        <v>1</v>
      </c>
      <c r="C24" s="188">
        <v>0</v>
      </c>
      <c r="D24" s="188">
        <v>1</v>
      </c>
      <c r="E24" s="188">
        <v>0</v>
      </c>
      <c r="F24" s="188">
        <v>0</v>
      </c>
      <c r="G24" s="188">
        <v>0</v>
      </c>
      <c r="H24" s="188">
        <v>0</v>
      </c>
      <c r="I24" s="188">
        <v>0</v>
      </c>
      <c r="J24" s="188">
        <v>0</v>
      </c>
      <c r="K24" s="188">
        <v>0</v>
      </c>
      <c r="L24" s="188">
        <v>1</v>
      </c>
      <c r="M24" s="131"/>
      <c r="N24" s="131"/>
    </row>
    <row r="25" spans="1:14" s="189" customFormat="1" ht="16.5" customHeight="1" x14ac:dyDescent="0.2">
      <c r="A25" s="95" t="s">
        <v>75</v>
      </c>
      <c r="B25" s="188">
        <v>617</v>
      </c>
      <c r="C25" s="188">
        <v>815</v>
      </c>
      <c r="D25" s="188">
        <v>404</v>
      </c>
      <c r="E25" s="188">
        <v>258</v>
      </c>
      <c r="F25" s="188">
        <v>175</v>
      </c>
      <c r="G25" s="188">
        <v>261</v>
      </c>
      <c r="H25" s="188">
        <v>187</v>
      </c>
      <c r="I25" s="188">
        <v>133</v>
      </c>
      <c r="J25" s="188">
        <v>135</v>
      </c>
      <c r="K25" s="188">
        <v>130</v>
      </c>
      <c r="L25" s="188">
        <v>220</v>
      </c>
      <c r="M25" s="131"/>
      <c r="N25" s="131"/>
    </row>
    <row r="26" spans="1:14" s="189" customFormat="1" ht="16.5" customHeight="1" x14ac:dyDescent="0.2">
      <c r="A26" s="95" t="s">
        <v>216</v>
      </c>
      <c r="B26" s="188">
        <v>0</v>
      </c>
      <c r="C26" s="188">
        <v>2</v>
      </c>
      <c r="D26" s="188">
        <v>0</v>
      </c>
      <c r="E26" s="188">
        <v>2</v>
      </c>
      <c r="F26" s="188">
        <v>0</v>
      </c>
      <c r="G26" s="188">
        <v>2</v>
      </c>
      <c r="H26" s="188">
        <v>2</v>
      </c>
      <c r="I26" s="188">
        <v>0</v>
      </c>
      <c r="J26" s="188">
        <v>0</v>
      </c>
      <c r="K26" s="188">
        <v>0</v>
      </c>
      <c r="L26" s="188">
        <v>1</v>
      </c>
      <c r="M26" s="131"/>
      <c r="N26" s="131"/>
    </row>
    <row r="27" spans="1:14" ht="15.95" customHeight="1" x14ac:dyDescent="0.25">
      <c r="A27" s="35"/>
      <c r="B27" s="33"/>
      <c r="C27" s="33"/>
      <c r="D27" s="33"/>
      <c r="E27" s="33"/>
      <c r="F27" s="33"/>
      <c r="G27" s="33"/>
      <c r="H27" s="33"/>
      <c r="I27" s="33"/>
      <c r="J27" s="33"/>
      <c r="K27" s="1"/>
      <c r="L27" s="1"/>
      <c r="M27" s="1"/>
      <c r="N27" s="1"/>
    </row>
    <row r="28" spans="1:14" ht="15.75" customHeight="1" x14ac:dyDescent="0.25">
      <c r="A28" s="35"/>
      <c r="B28" s="33"/>
      <c r="C28" s="33"/>
      <c r="D28" s="33"/>
      <c r="E28" s="33"/>
      <c r="F28" s="33"/>
      <c r="G28" s="33"/>
      <c r="H28" s="33"/>
      <c r="I28" s="33"/>
      <c r="J28" s="33"/>
      <c r="K28" s="1"/>
      <c r="L28" s="1"/>
    </row>
    <row r="29" spans="1:14" ht="15.75" customHeight="1" x14ac:dyDescent="0.25">
      <c r="A29" s="35"/>
      <c r="B29" s="33"/>
      <c r="C29" s="33"/>
      <c r="D29" s="33"/>
      <c r="E29" s="33"/>
      <c r="F29" s="33"/>
      <c r="G29" s="33"/>
      <c r="H29" s="33"/>
      <c r="I29" s="33"/>
      <c r="J29" s="33"/>
      <c r="K29" s="1"/>
      <c r="L29" s="1"/>
    </row>
    <row r="30" spans="1:14" ht="15.75" customHeight="1" x14ac:dyDescent="0.25">
      <c r="A30" s="35"/>
      <c r="B30" s="33"/>
      <c r="C30" s="33"/>
      <c r="D30" s="33"/>
      <c r="E30" s="33"/>
      <c r="F30" s="33"/>
      <c r="G30" s="33"/>
      <c r="H30" s="33"/>
      <c r="I30" s="33"/>
      <c r="J30" s="33"/>
      <c r="K30" s="1"/>
      <c r="L30" s="1"/>
    </row>
    <row r="31" spans="1:14" ht="15.75" customHeight="1" x14ac:dyDescent="0.25">
      <c r="A31" s="35"/>
      <c r="B31" s="33"/>
      <c r="C31" s="33"/>
      <c r="D31" s="33"/>
      <c r="E31" s="33"/>
      <c r="F31" s="33"/>
      <c r="G31" s="33"/>
      <c r="H31" s="33"/>
      <c r="I31" s="33"/>
      <c r="J31" s="33"/>
      <c r="K31" s="1"/>
      <c r="L31" s="1"/>
    </row>
    <row r="32" spans="1:14" ht="15.75" customHeight="1" x14ac:dyDescent="0.25">
      <c r="A32" s="35"/>
      <c r="B32" s="33"/>
      <c r="C32" s="33"/>
      <c r="D32" s="33"/>
      <c r="E32" s="33"/>
      <c r="F32" s="33"/>
      <c r="G32" s="33"/>
      <c r="H32" s="33"/>
      <c r="I32" s="33"/>
      <c r="J32" s="33"/>
      <c r="K32" s="1"/>
      <c r="L32" s="1"/>
    </row>
    <row r="33" spans="1:12" ht="15.75" customHeight="1" x14ac:dyDescent="0.25">
      <c r="A33" s="35"/>
      <c r="B33" s="33"/>
      <c r="C33" s="33"/>
      <c r="D33" s="33"/>
      <c r="E33" s="33"/>
      <c r="F33" s="33"/>
      <c r="G33" s="33"/>
      <c r="H33" s="33"/>
      <c r="I33" s="33"/>
      <c r="J33" s="33"/>
      <c r="K33" s="1"/>
      <c r="L33" s="1"/>
    </row>
    <row r="34" spans="1:12" ht="15.75" customHeight="1" x14ac:dyDescent="0.2"/>
  </sheetData>
  <phoneticPr fontId="3" type="noConversion"/>
  <pageMargins left="0.5" right="0.5" top="0.5" bottom="0.5" header="0.3" footer="0.3"/>
  <pageSetup orientation="portrait" horizontalDpi="1200" verticalDpi="1200" r:id="rId1"/>
  <headerFooter>
    <oddFooter>&amp;L&amp;"Century Gothic,Regular"FinCEN SAR - Insurance Companies&amp;R&amp;"Century Gothic,Regular"Page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Exhibit 1</vt:lpstr>
      <vt:lpstr>Exhibit 2</vt:lpstr>
      <vt:lpstr>Exhibit 3</vt:lpstr>
      <vt:lpstr>Exhibit 4</vt:lpstr>
      <vt:lpstr>Exhibit 5</vt:lpstr>
      <vt:lpstr>Exhibit 6</vt:lpstr>
      <vt:lpstr>Exhibit 7</vt:lpstr>
      <vt:lpstr>Exhibit 8</vt:lpstr>
      <vt:lpstr>'Exhibit 2'!Print_Titles</vt:lpstr>
      <vt:lpstr>'Exhibit 3'!Print_Titles</vt:lpstr>
      <vt:lpstr>'Exhibit 4'!Print_Titles</vt:lpstr>
      <vt:lpstr>'Exhibit 5'!Print_Titles</vt:lpstr>
    </vt:vector>
  </TitlesOfParts>
  <Company>FinCEN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WarneA</dc:creator>
  <cp:lastModifiedBy>MacIntyre, Amy</cp:lastModifiedBy>
  <cp:lastPrinted>2017-02-01T14:09:31Z</cp:lastPrinted>
  <dcterms:created xsi:type="dcterms:W3CDTF">2003-06-02T20:21:44Z</dcterms:created>
  <dcterms:modified xsi:type="dcterms:W3CDTF">2025-07-31T18:46:39Z</dcterms:modified>
</cp:coreProperties>
</file>